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6405" tabRatio="692" firstSheet="4" activeTab="6"/>
  </bookViews>
  <sheets>
    <sheet name="GS1 Sandviken" sheetId="81" r:id="rId1"/>
    <sheet name="GS2 Hille" sheetId="83" r:id="rId2"/>
    <sheet name="GS3 Gävle" sheetId="86" r:id="rId3"/>
    <sheet name="GS4 Hofors" sheetId="87" r:id="rId4"/>
    <sheet name="GS5 Sandviken" sheetId="89" r:id="rId5"/>
    <sheet name="GS6 Gävle" sheetId="91" r:id="rId6"/>
    <sheet name="Sammanställning ind" sheetId="1" r:id="rId7"/>
    <sheet name="Lag omg 1" sheetId="80" r:id="rId8"/>
    <sheet name="Lag omg 2" sheetId="82" r:id="rId9"/>
    <sheet name="Lag Omg 3" sheetId="85" r:id="rId10"/>
    <sheet name="Lag Omg 4" sheetId="88" r:id="rId11"/>
    <sheet name="Lag Omg 5" sheetId="90" r:id="rId12"/>
    <sheet name="Lag Omg 6" sheetId="92" r:id="rId13"/>
    <sheet name="Lag samman" sheetId="2" r:id="rId14"/>
  </sheets>
  <definedNames>
    <definedName name="HTML_CodePage" hidden="1">1252</definedName>
    <definedName name="HTML_Control" localSheetId="0" hidden="1">{"'Sammanställning ind'!$A$1:$AU$112"}</definedName>
    <definedName name="HTML_Control" localSheetId="3" hidden="1">{"'Sammanställning ind'!$A$1:$AU$112"}</definedName>
    <definedName name="HTML_Control" localSheetId="4" hidden="1">{"'Sammanställning ind'!$A$1:$AU$112"}</definedName>
    <definedName name="HTML_Control" localSheetId="7" hidden="1">{"'Sammanställning ind'!$A$1:$AU$112"}</definedName>
    <definedName name="HTML_Control" localSheetId="8" hidden="1">{"'Sammanställning ind'!$A$1:$AU$112"}</definedName>
    <definedName name="HTML_Control" localSheetId="11" hidden="1">{"'Sammanställning ind'!$A$1:$AU$112"}</definedName>
    <definedName name="HTML_Control" localSheetId="12" hidden="1">{"'Sammanställning ind'!$A$1:$AU$112"}</definedName>
    <definedName name="HTML_Control" hidden="1">{"'Sammanställning ind'!$A$1:$AU$112"}</definedName>
    <definedName name="HTML_Description" hidden="1">""</definedName>
    <definedName name="HTML_Email" hidden="1">""</definedName>
    <definedName name="HTML_Header" hidden="1">"Sammanställning ind"</definedName>
    <definedName name="HTML_LastUpdate" hidden="1">"2002-01-20"</definedName>
    <definedName name="HTML_LineAfter" hidden="1">FALSE</definedName>
    <definedName name="HTML_LineBefore" hidden="1">FALSE</definedName>
    <definedName name="HTML_Name" hidden="1">"Stefan Lindblom"</definedName>
    <definedName name="HTML_OBDlg2" hidden="1">TRUE</definedName>
    <definedName name="HTML_OBDlg4" hidden="1">TRUE</definedName>
    <definedName name="HTML_OS" hidden="1">0</definedName>
    <definedName name="HTML_PathFile" hidden="1">"C:\Skytte\Gästrike Ungdomsskytte\Resultat\MinHTML.htm"</definedName>
    <definedName name="HTML_Title" hidden="1">"GS 2001_2002"</definedName>
    <definedName name="Lag" localSheetId="0" hidden="1">{"'Sammanställning ind'!$A$1:$AU$112"}</definedName>
    <definedName name="Lag" localSheetId="3" hidden="1">{"'Sammanställning ind'!$A$1:$AU$112"}</definedName>
    <definedName name="Lag" localSheetId="4" hidden="1">{"'Sammanställning ind'!$A$1:$AU$112"}</definedName>
    <definedName name="Lag" localSheetId="7" hidden="1">{"'Sammanställning ind'!$A$1:$AU$112"}</definedName>
    <definedName name="Lag" localSheetId="8" hidden="1">{"'Sammanställning ind'!$A$1:$AU$112"}</definedName>
    <definedName name="Lag" localSheetId="11" hidden="1">{"'Sammanställning ind'!$A$1:$AU$112"}</definedName>
    <definedName name="Lag" localSheetId="12" hidden="1">{"'Sammanställning ind'!$A$1:$AU$112"}</definedName>
    <definedName name="Lag" hidden="1">{"'Sammanställning ind'!$A$1:$AU$112"}</definedName>
  </definedNames>
  <calcPr calcId="145621"/>
</workbook>
</file>

<file path=xl/calcChain.xml><?xml version="1.0" encoding="utf-8"?>
<calcChain xmlns="http://schemas.openxmlformats.org/spreadsheetml/2006/main">
  <c r="M44" i="91" l="1"/>
  <c r="M13" i="91" l="1"/>
  <c r="M41" i="91"/>
  <c r="M36" i="91"/>
  <c r="M27" i="91"/>
  <c r="M4" i="91"/>
  <c r="M34" i="91"/>
  <c r="M2" i="91"/>
  <c r="M8" i="91"/>
  <c r="M37" i="91"/>
  <c r="M31" i="91"/>
  <c r="M50" i="91"/>
  <c r="D34" i="92" l="1"/>
  <c r="D28" i="92"/>
  <c r="D22" i="92"/>
  <c r="D8" i="92"/>
  <c r="D15" i="92"/>
  <c r="M18" i="91"/>
  <c r="M15" i="91"/>
  <c r="M12" i="91"/>
  <c r="M25" i="91"/>
  <c r="M5" i="91"/>
  <c r="M17" i="91"/>
  <c r="M26" i="91"/>
  <c r="M7" i="91"/>
  <c r="M20" i="91"/>
  <c r="M32" i="91"/>
  <c r="M51" i="91"/>
  <c r="M57" i="91"/>
  <c r="M33" i="91"/>
  <c r="M35" i="91"/>
  <c r="M16" i="91"/>
  <c r="M23" i="91"/>
  <c r="M19" i="91"/>
  <c r="M21" i="91"/>
  <c r="M14" i="91"/>
  <c r="M54" i="91"/>
  <c r="M47" i="91"/>
  <c r="M56" i="91"/>
  <c r="M48" i="91"/>
  <c r="M10" i="91"/>
  <c r="M11" i="91"/>
  <c r="M6" i="91"/>
  <c r="M38" i="91"/>
  <c r="M30" i="91"/>
  <c r="M28" i="91"/>
  <c r="M39" i="91"/>
  <c r="M24" i="91"/>
  <c r="M52" i="91"/>
  <c r="M53" i="91"/>
  <c r="M46" i="91"/>
  <c r="M43" i="91"/>
  <c r="E37" i="88" l="1"/>
  <c r="E30" i="88"/>
  <c r="E23" i="88"/>
  <c r="E16" i="88"/>
  <c r="E9" i="88"/>
  <c r="L77" i="87"/>
  <c r="L68" i="87"/>
  <c r="L64" i="87"/>
  <c r="L60" i="87"/>
  <c r="L59" i="87"/>
  <c r="L54" i="87"/>
  <c r="L49" i="87"/>
  <c r="L47" i="87"/>
  <c r="L44" i="87"/>
  <c r="L42" i="87"/>
  <c r="L37" i="87"/>
  <c r="L18" i="87"/>
  <c r="L11" i="87"/>
  <c r="K67" i="86"/>
  <c r="K66" i="86"/>
  <c r="K65" i="86"/>
  <c r="K64" i="86"/>
  <c r="K63" i="86"/>
  <c r="K62" i="86"/>
  <c r="K59" i="86"/>
  <c r="K56" i="86"/>
  <c r="K55" i="86"/>
  <c r="K54" i="86"/>
  <c r="K53" i="86"/>
  <c r="K50" i="86"/>
  <c r="K49" i="86"/>
  <c r="K46" i="86"/>
  <c r="K45" i="86"/>
  <c r="K44" i="86"/>
  <c r="K40" i="86"/>
  <c r="K39" i="86"/>
  <c r="K38" i="86"/>
  <c r="K34" i="86"/>
  <c r="K33" i="86"/>
  <c r="K32" i="86"/>
  <c r="K31" i="86"/>
  <c r="K30" i="86"/>
  <c r="K27" i="86"/>
  <c r="K26" i="86"/>
  <c r="K25" i="86"/>
  <c r="K24" i="86"/>
  <c r="K21" i="86"/>
  <c r="K20" i="86"/>
  <c r="K18" i="86"/>
  <c r="K17" i="86"/>
  <c r="K16" i="86"/>
  <c r="K13" i="86"/>
  <c r="K11" i="86"/>
  <c r="K9" i="86"/>
  <c r="K6" i="86"/>
  <c r="K5" i="86"/>
  <c r="K4" i="86"/>
  <c r="E37" i="85" l="1"/>
  <c r="E30" i="85"/>
  <c r="E23" i="85"/>
  <c r="E16" i="85"/>
  <c r="E9" i="85"/>
  <c r="E37" i="82" l="1"/>
  <c r="E23" i="82"/>
  <c r="E16" i="82"/>
  <c r="E30" i="82"/>
  <c r="E9" i="82"/>
  <c r="E37" i="80" l="1"/>
  <c r="E30" i="80"/>
  <c r="E23" i="80"/>
  <c r="E16" i="80"/>
  <c r="E9" i="80"/>
  <c r="Q7" i="2" l="1"/>
  <c r="Q3" i="2"/>
  <c r="Q4" i="2"/>
  <c r="Q6" i="2"/>
  <c r="Q5" i="2"/>
</calcChain>
</file>

<file path=xl/sharedStrings.xml><?xml version="1.0" encoding="utf-8"?>
<sst xmlns="http://schemas.openxmlformats.org/spreadsheetml/2006/main" count="1226" uniqueCount="272">
  <si>
    <t>Gefle Skarp</t>
  </si>
  <si>
    <t>Hofors</t>
  </si>
  <si>
    <t>Sandviken</t>
  </si>
  <si>
    <t>Valbo</t>
  </si>
  <si>
    <t>Hille</t>
  </si>
  <si>
    <t>Summa
Plac. Poäng</t>
  </si>
  <si>
    <t>Summa 
"tre bästa"</t>
  </si>
  <si>
    <t>Gefle</t>
  </si>
  <si>
    <t>Jun</t>
  </si>
  <si>
    <t>L11</t>
  </si>
  <si>
    <t>L13</t>
  </si>
  <si>
    <t>Mattias Sköld</t>
  </si>
  <si>
    <t>Hans Dansk</t>
  </si>
  <si>
    <t>SenB</t>
  </si>
  <si>
    <t>L9</t>
  </si>
  <si>
    <t>14si</t>
  </si>
  <si>
    <t>Emilia Solin</t>
  </si>
  <si>
    <t>Nina Englund</t>
  </si>
  <si>
    <t>Pelle Persson</t>
  </si>
  <si>
    <t>Elias Dahlberg</t>
  </si>
  <si>
    <t>Agnes Söderberg</t>
  </si>
  <si>
    <t>Axel Dahlenlund</t>
  </si>
  <si>
    <t>Björn Kytöviita</t>
  </si>
  <si>
    <t>Martin Larsson-Bäcke</t>
  </si>
  <si>
    <t>Lina Lindström</t>
  </si>
  <si>
    <t>NybStå</t>
  </si>
  <si>
    <t>Filiph Larsson</t>
  </si>
  <si>
    <t>Angel Agner</t>
  </si>
  <si>
    <t>Resultat lag</t>
  </si>
  <si>
    <t>Totalt</t>
  </si>
  <si>
    <t>Ida Sundell</t>
  </si>
  <si>
    <t>Felicia Sundell</t>
  </si>
  <si>
    <t>Eddie Linander</t>
  </si>
  <si>
    <t>Kenneth Eriksson</t>
  </si>
  <si>
    <t>SenA</t>
  </si>
  <si>
    <t>Arvid Jansson</t>
  </si>
  <si>
    <t>Noelle Fessé</t>
  </si>
  <si>
    <t>Bo Eliasson</t>
  </si>
  <si>
    <t>Emil Jansson</t>
  </si>
  <si>
    <t>L14</t>
  </si>
  <si>
    <t>Sen A</t>
  </si>
  <si>
    <t>Resultat L 9</t>
  </si>
  <si>
    <t>Resultat L 11</t>
  </si>
  <si>
    <t>Resultat L 13</t>
  </si>
  <si>
    <t>Resultat Nybörjare stå</t>
  </si>
  <si>
    <t>Resultat Jun</t>
  </si>
  <si>
    <t>Resultat Senior A</t>
  </si>
  <si>
    <t>Resultat Senior B</t>
  </si>
  <si>
    <t xml:space="preserve">Gästrikeserien Omg 1 2015-11-14 i Sandviken </t>
  </si>
  <si>
    <t>Alexandra Augustsson</t>
  </si>
  <si>
    <t>Tilda Wiberg</t>
  </si>
  <si>
    <t>Melvin Stjernborg</t>
  </si>
  <si>
    <t>Hanna Djupenström</t>
  </si>
  <si>
    <t>Zack Nilsson</t>
  </si>
  <si>
    <t>Philip Stjernborg</t>
  </si>
  <si>
    <t>Max Åhrman</t>
  </si>
  <si>
    <t>Alex Wiberg</t>
  </si>
  <si>
    <t>Alex Djupenström</t>
  </si>
  <si>
    <t>Andreas Halvars</t>
  </si>
  <si>
    <t>Richard Lindberg</t>
  </si>
  <si>
    <t>Stefan Djupenström</t>
  </si>
  <si>
    <t>Resultat L14 sitt</t>
  </si>
  <si>
    <t>Anna Andersmats</t>
  </si>
  <si>
    <t>Lasse Åhrman</t>
  </si>
  <si>
    <t>Evelina Elg</t>
  </si>
  <si>
    <t>Sandvikens</t>
  </si>
  <si>
    <t>Tuvzezon</t>
  </si>
  <si>
    <t>Max Tuvzezon</t>
  </si>
  <si>
    <t>Viggo Tuvzezon</t>
  </si>
  <si>
    <t>Viktor Larsson</t>
  </si>
  <si>
    <t>Victor Olsson</t>
  </si>
  <si>
    <t>Liam Ivarsson</t>
  </si>
  <si>
    <t>Jelly Karlsson</t>
  </si>
  <si>
    <t>Markus Benterud</t>
  </si>
  <si>
    <t>Erik Hellström</t>
  </si>
  <si>
    <t>Simon Fessé</t>
  </si>
  <si>
    <t>Tommy Larsson</t>
  </si>
  <si>
    <t xml:space="preserve">Gästrikeserien Omg 2 2015-12-05 i Hille </t>
  </si>
  <si>
    <t>Resultat</t>
  </si>
  <si>
    <t>klasslista</t>
  </si>
  <si>
    <t>Gästrikeserie</t>
  </si>
  <si>
    <t>omg.2</t>
  </si>
  <si>
    <t>---</t>
  </si>
  <si>
    <t>december</t>
  </si>
  <si>
    <t>i</t>
  </si>
  <si>
    <t>Klass</t>
  </si>
  <si>
    <t>Namn</t>
  </si>
  <si>
    <t>Förening</t>
  </si>
  <si>
    <t>TOT</t>
  </si>
  <si>
    <t>Max</t>
  </si>
  <si>
    <t>Alexandra</t>
  </si>
  <si>
    <t>Augustsson</t>
  </si>
  <si>
    <t>Viggo</t>
  </si>
  <si>
    <t>Melvin</t>
  </si>
  <si>
    <t>Stiernborg</t>
  </si>
  <si>
    <t>Viktor</t>
  </si>
  <si>
    <t>Larsson</t>
  </si>
  <si>
    <t>Victor</t>
  </si>
  <si>
    <t>Olsson</t>
  </si>
  <si>
    <t>Elias</t>
  </si>
  <si>
    <t>Dahlberg</t>
  </si>
  <si>
    <t>Ida</t>
  </si>
  <si>
    <t>Sundell</t>
  </si>
  <si>
    <t>Zack</t>
  </si>
  <si>
    <t>Nilsson</t>
  </si>
  <si>
    <t>Noelle</t>
  </si>
  <si>
    <t>Fessé</t>
  </si>
  <si>
    <t>Skarp</t>
  </si>
  <si>
    <t>Hanna</t>
  </si>
  <si>
    <t>Djupenström</t>
  </si>
  <si>
    <t>Philip</t>
  </si>
  <si>
    <t>Emil</t>
  </si>
  <si>
    <t>Jansson</t>
  </si>
  <si>
    <t>Eriksson</t>
  </si>
  <si>
    <t>Åhrman</t>
  </si>
  <si>
    <t>Felicia</t>
  </si>
  <si>
    <t>Liam</t>
  </si>
  <si>
    <t>Ivarsson</t>
  </si>
  <si>
    <t>Angel</t>
  </si>
  <si>
    <t>Agner</t>
  </si>
  <si>
    <t>Mattias</t>
  </si>
  <si>
    <t>Sköld</t>
  </si>
  <si>
    <t>Arvid</t>
  </si>
  <si>
    <t>Martin</t>
  </si>
  <si>
    <t>Bäcke</t>
  </si>
  <si>
    <t>Emilia</t>
  </si>
  <si>
    <t>Solin</t>
  </si>
  <si>
    <t>Hans</t>
  </si>
  <si>
    <t>Dansk</t>
  </si>
  <si>
    <t>Jelly</t>
  </si>
  <si>
    <t>Karlsson</t>
  </si>
  <si>
    <t>Markus</t>
  </si>
  <si>
    <t>Benterud</t>
  </si>
  <si>
    <t>Anna</t>
  </si>
  <si>
    <t>Andersmats</t>
  </si>
  <si>
    <t>Erik</t>
  </si>
  <si>
    <t>Hellström</t>
  </si>
  <si>
    <t>Bo</t>
  </si>
  <si>
    <t>Eliasson</t>
  </si>
  <si>
    <t>Lina</t>
  </si>
  <si>
    <t>Lindström</t>
  </si>
  <si>
    <t>Eddie</t>
  </si>
  <si>
    <t>Linander</t>
  </si>
  <si>
    <t>Simon</t>
  </si>
  <si>
    <t>Axel</t>
  </si>
  <si>
    <t>Dahlenlund</t>
  </si>
  <si>
    <t>KlassNamn</t>
  </si>
  <si>
    <t>Nyb</t>
  </si>
  <si>
    <t>stå</t>
  </si>
  <si>
    <t>Agnes</t>
  </si>
  <si>
    <t>Söderberg</t>
  </si>
  <si>
    <t>Sen</t>
  </si>
  <si>
    <t>B</t>
  </si>
  <si>
    <t>Andreas</t>
  </si>
  <si>
    <t>Halvars</t>
  </si>
  <si>
    <t>Tommy</t>
  </si>
  <si>
    <t>_x000C_Gästrikeserie</t>
  </si>
  <si>
    <t>lag</t>
  </si>
  <si>
    <t>Plac.</t>
  </si>
  <si>
    <t>Sitt</t>
  </si>
  <si>
    <t>Stå</t>
  </si>
  <si>
    <t>_x000C_</t>
  </si>
  <si>
    <t>358,20/341,20/</t>
  </si>
  <si>
    <t xml:space="preserve">Gästrikeserien Omg 3 2016-01-23 / Gefle Friv Skarp </t>
  </si>
  <si>
    <t>L7</t>
  </si>
  <si>
    <t>Max Tuvesson</t>
  </si>
  <si>
    <t>Edvin Lek</t>
  </si>
  <si>
    <t>Aston Bending</t>
  </si>
  <si>
    <t>Sam Brandt</t>
  </si>
  <si>
    <t>Viggo Tuvesson</t>
  </si>
  <si>
    <t>Ludvig Bending</t>
  </si>
  <si>
    <t>Melvin Stiernborg</t>
  </si>
  <si>
    <t>Kevin Lek</t>
  </si>
  <si>
    <t>Simon Holmberg</t>
  </si>
  <si>
    <t>Philip Stiernborg</t>
  </si>
  <si>
    <t>Liam Jansson</t>
  </si>
  <si>
    <t>Martin Larsson Bäcke</t>
  </si>
  <si>
    <t>L14&gt;</t>
  </si>
  <si>
    <t>Lukas Dahle</t>
  </si>
  <si>
    <t>51.1</t>
  </si>
  <si>
    <t>Nyb Stå</t>
  </si>
  <si>
    <t>Axel Djupenström</t>
  </si>
  <si>
    <t>JUN</t>
  </si>
  <si>
    <t>Sen B</t>
  </si>
  <si>
    <t>Lars Englund</t>
  </si>
  <si>
    <t>357,20/</t>
  </si>
  <si>
    <t>307,20/</t>
  </si>
  <si>
    <t>381,40/364,30/</t>
  </si>
  <si>
    <t>Gästrikeseren omg 4</t>
  </si>
  <si>
    <t>L 7</t>
  </si>
  <si>
    <t>Noelle Fesse</t>
  </si>
  <si>
    <t>L15 R</t>
  </si>
  <si>
    <t>L15rem</t>
  </si>
  <si>
    <t>Nybstå</t>
  </si>
  <si>
    <t>Anders Brandt</t>
  </si>
  <si>
    <t>15r</t>
  </si>
  <si>
    <t>Gästrikeserien Omg 4 2016-02-20 / Hofors</t>
  </si>
  <si>
    <t>381,90/378,80/</t>
  </si>
  <si>
    <t>373,30/368,80/356,90/</t>
  </si>
  <si>
    <t>376,50/353,90/</t>
  </si>
  <si>
    <t>1610/152,90/</t>
  </si>
  <si>
    <t>153,70/</t>
  </si>
  <si>
    <t>Klass L9</t>
  </si>
  <si>
    <t>Plac</t>
  </si>
  <si>
    <t>10'</t>
  </si>
  <si>
    <t>Gävle</t>
  </si>
  <si>
    <t>Klass L11</t>
  </si>
  <si>
    <t>Klass L13</t>
  </si>
  <si>
    <t>Klass L15 Rem</t>
  </si>
  <si>
    <t>Sittande övriga</t>
  </si>
  <si>
    <t>Lars Eriksson Årman</t>
  </si>
  <si>
    <t>Seniorer B</t>
  </si>
  <si>
    <t>Seniorer A</t>
  </si>
  <si>
    <t>Gästrikeserien omg 5</t>
  </si>
  <si>
    <t>408,20/406,40/405,80/404,20/404,10/</t>
  </si>
  <si>
    <t>418,20/416,90/414,60/414,30/408,70/</t>
  </si>
  <si>
    <t>418,10/415,30/415,30/412,90/410,50/</t>
  </si>
  <si>
    <t>420,90/419,30/415,60/415,50/413,40/</t>
  </si>
  <si>
    <t>Gästrikeserien omg 6</t>
  </si>
  <si>
    <t>Nyb stå</t>
  </si>
  <si>
    <t>Lars Åhrman</t>
  </si>
  <si>
    <t>Philiph Stiernborg</t>
  </si>
  <si>
    <t>Max Tuvezon</t>
  </si>
  <si>
    <t>Viggo Tuvezon</t>
  </si>
  <si>
    <t>L15r</t>
  </si>
  <si>
    <t>401,40/396,60/392,20/382,40/</t>
  </si>
  <si>
    <t>413,30/411,10/4100/409,20/</t>
  </si>
  <si>
    <t>411,70/403,90/402,30/397,80/</t>
  </si>
  <si>
    <t>397,10/394,20/384,10/378,90/376,50/</t>
  </si>
  <si>
    <t>3960/394,50/385,40/369,10/</t>
  </si>
  <si>
    <t>409,40/406,90/403,30/</t>
  </si>
  <si>
    <t>419,10/4190/417,60/417,50/413,70/399,10/</t>
  </si>
  <si>
    <t>417,90/416,70/415,10/414,60/411,70/</t>
  </si>
  <si>
    <t>417,80/415,90/413,20/4130/4110/410,70/</t>
  </si>
  <si>
    <t>417,40/416,10/414,50/408,40/407,40/405,50/</t>
  </si>
  <si>
    <t>413,70/409,30/4090/408,20/407,70/396,90/</t>
  </si>
  <si>
    <t>414,20/409,70/408,60/405,30/</t>
  </si>
  <si>
    <t>410,60/405,80/403,80/397,40/395,60/</t>
  </si>
  <si>
    <t>407,90/405,90/404,20/396,80/391,30/384,80/</t>
  </si>
  <si>
    <t>410,10/407,60/401,20/397,50/</t>
  </si>
  <si>
    <t>413,80/410,20/409,50/</t>
  </si>
  <si>
    <t>415,80/412,10/411,70/</t>
  </si>
  <si>
    <t>383,90/381,40/381,10/</t>
  </si>
  <si>
    <t>423,30/4230/422,50/420,30/419,10/414,20/</t>
  </si>
  <si>
    <t>423,20/421,70/420,80/420,50/419,50/</t>
  </si>
  <si>
    <t>4210/419,60/419,20/418,70/415,20/412,50/</t>
  </si>
  <si>
    <t>4190/418,50/416,80/411,70/</t>
  </si>
  <si>
    <t>403,60/398,40/387,10/372,60/</t>
  </si>
  <si>
    <t>416,90/416,40/411,90/</t>
  </si>
  <si>
    <t>423,20/423,10/422,70/421,50/411,40/</t>
  </si>
  <si>
    <t>4190/412,50/411,80/410,90/409,80/401,60/</t>
  </si>
  <si>
    <t>416,50/413,80/410,50/404,60/</t>
  </si>
  <si>
    <t>411,10/409,20/4070/405,50/402,30/</t>
  </si>
  <si>
    <t>409,60/408,70/407,50/4060/405,10/403,40/</t>
  </si>
  <si>
    <t>414,70/4060/398,40/390,80/</t>
  </si>
  <si>
    <t>411,10/411,10/403,70/394,40/</t>
  </si>
  <si>
    <t>413,80/413,30/389,20/385,60/</t>
  </si>
  <si>
    <t>415,10/413,30/412,10/</t>
  </si>
  <si>
    <t>405,60/396,40/396,30/</t>
  </si>
  <si>
    <t>403,20/402,10/382,50/</t>
  </si>
  <si>
    <t>189,60/189,40/187,50/186,40/1720/</t>
  </si>
  <si>
    <t>190,30/183,40/181,20/180,20/179,60/</t>
  </si>
  <si>
    <t>398,60/394,30/390,40/387,50/</t>
  </si>
  <si>
    <t>394,40/3920/391,30/381,70/</t>
  </si>
  <si>
    <t>378,20/371,80/363,20/338,50/</t>
  </si>
  <si>
    <t>390,40/380,30/378,20/368,60/3610/356,40/</t>
  </si>
  <si>
    <t>3170/3090/302,10/299,60/</t>
  </si>
  <si>
    <t>292,90/2880/287,10/247,70/219,90/</t>
  </si>
  <si>
    <t>3700/359,60/357,10/</t>
  </si>
  <si>
    <t>296,60/279,80/254,90/</t>
  </si>
  <si>
    <t>389,90/384,90/383,30/381,60/369,60/</t>
  </si>
  <si>
    <t>392,60/383,40/379,50/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</si>
</sst>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2"/>
      <name val="MS Sans Serif"/>
      <family val="2"/>
    </font>
    <font>
      <b/>
      <sz val="12"/>
      <name val="MS Sans Serif"/>
      <family val="2"/>
    </font>
    <font>
      <sz val="11"/>
      <color theme="3" tint="-0.249977111117893"/>
      <name val="Calibri"/>
      <family val="2"/>
      <scheme val="minor"/>
    </font>
    <font>
      <sz val="12"/>
      <color theme="3" tint="-0.249977111117893"/>
      <name val="MS Sans Serif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sz val="11"/>
      <name val="Calibri"/>
      <family val="2"/>
    </font>
    <font>
      <sz val="12"/>
      <color indexed="8"/>
      <name val="Calibri"/>
      <family val="2"/>
    </font>
    <font>
      <sz val="10"/>
      <name val="MS Sans Serif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sz val="10"/>
      <color indexed="8"/>
      <name val="MS Sans Serif"/>
      <family val="2"/>
    </font>
    <font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b/>
      <sz val="18"/>
      <name val="MS Sans Serif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9" fillId="20" borderId="1" applyNumberFormat="0" applyFont="0" applyAlignment="0" applyProtection="0"/>
    <xf numFmtId="0" fontId="21" fillId="21" borderId="2" applyNumberFormat="0" applyAlignment="0" applyProtection="0"/>
    <xf numFmtId="0" fontId="22" fillId="4" borderId="0" applyNumberFormat="0" applyBorder="0" applyAlignment="0" applyProtection="0"/>
    <xf numFmtId="0" fontId="23" fillId="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7" borderId="2" applyNumberFormat="0" applyAlignment="0" applyProtection="0"/>
    <xf numFmtId="0" fontId="26" fillId="22" borderId="3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0" fontId="13" fillId="0" borderId="0"/>
    <xf numFmtId="0" fontId="36" fillId="0" borderId="0"/>
    <xf numFmtId="0" fontId="13" fillId="0" borderId="0"/>
    <xf numFmtId="0" fontId="19" fillId="0" borderId="0"/>
    <xf numFmtId="0" fontId="29" fillId="0" borderId="0" applyNumberFormat="0" applyFill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21" borderId="8" applyNumberFormat="0" applyAlignment="0" applyProtection="0"/>
    <xf numFmtId="0" fontId="35" fillId="0" borderId="0" applyNumberFormat="0" applyFill="0" applyBorder="0" applyAlignment="0" applyProtection="0"/>
    <xf numFmtId="0" fontId="8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9" fillId="20" borderId="1" applyNumberFormat="0" applyFont="0" applyAlignment="0" applyProtection="0"/>
    <xf numFmtId="0" fontId="21" fillId="21" borderId="2" applyNumberFormat="0" applyAlignment="0" applyProtection="0"/>
    <xf numFmtId="0" fontId="22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7" borderId="2" applyNumberFormat="0" applyAlignment="0" applyProtection="0"/>
    <xf numFmtId="0" fontId="26" fillId="22" borderId="3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21" borderId="8" applyNumberFormat="0" applyAlignment="0" applyProtection="0"/>
    <xf numFmtId="0" fontId="3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2" fillId="0" borderId="0" xfId="0" applyFont="1"/>
    <xf numFmtId="0" fontId="11" fillId="0" borderId="0" xfId="0" applyFont="1"/>
    <xf numFmtId="0" fontId="15" fillId="0" borderId="0" xfId="0" applyFont="1"/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1" fontId="16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8" fillId="0" borderId="0" xfId="0" applyNumberFormat="1" applyFont="1" applyAlignment="1">
      <alignment horizontal="center" wrapText="1"/>
    </xf>
    <xf numFmtId="1" fontId="16" fillId="0" borderId="0" xfId="0" applyNumberFormat="1" applyFont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13" fillId="0" borderId="0" xfId="0" applyFont="1" applyBorder="1"/>
    <xf numFmtId="164" fontId="16" fillId="0" borderId="0" xfId="0" applyNumberFormat="1" applyFont="1" applyBorder="1"/>
    <xf numFmtId="164" fontId="17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164" fontId="12" fillId="0" borderId="0" xfId="0" applyNumberFormat="1" applyFont="1"/>
    <xf numFmtId="0" fontId="13" fillId="0" borderId="0" xfId="0" applyFont="1" applyFill="1" applyBorder="1"/>
    <xf numFmtId="0" fontId="12" fillId="0" borderId="0" xfId="0" applyFont="1" applyFill="1"/>
    <xf numFmtId="164" fontId="12" fillId="0" borderId="0" xfId="0" applyNumberFormat="1" applyFont="1" applyFill="1"/>
    <xf numFmtId="0" fontId="11" fillId="0" borderId="0" xfId="34" applyFont="1"/>
    <xf numFmtId="0" fontId="0" fillId="0" borderId="0" xfId="0" applyBorder="1"/>
    <xf numFmtId="0" fontId="39" fillId="0" borderId="0" xfId="34" applyFont="1" applyAlignment="1">
      <alignment horizontal="left"/>
    </xf>
    <xf numFmtId="0" fontId="40" fillId="0" borderId="0" xfId="34" applyFont="1"/>
    <xf numFmtId="0" fontId="39" fillId="0" borderId="0" xfId="34" applyFont="1"/>
    <xf numFmtId="0" fontId="41" fillId="0" borderId="0" xfId="34" applyFont="1"/>
    <xf numFmtId="164" fontId="40" fillId="0" borderId="0" xfId="34" applyNumberFormat="1" applyFont="1"/>
    <xf numFmtId="0" fontId="9" fillId="0" borderId="0" xfId="34" applyFont="1" applyBorder="1"/>
    <xf numFmtId="164" fontId="40" fillId="0" borderId="0" xfId="34" applyNumberFormat="1" applyFont="1" applyBorder="1"/>
    <xf numFmtId="0" fontId="41" fillId="24" borderId="0" xfId="34" applyFont="1" applyFill="1" applyAlignment="1">
      <alignment horizontal="right"/>
    </xf>
    <xf numFmtId="164" fontId="41" fillId="24" borderId="0" xfId="34" applyNumberFormat="1" applyFont="1" applyFill="1"/>
    <xf numFmtId="0" fontId="40" fillId="0" borderId="0" xfId="34" applyFont="1" applyBorder="1"/>
    <xf numFmtId="0" fontId="9" fillId="0" borderId="0" xfId="47" applyFont="1" applyBorder="1"/>
    <xf numFmtId="0" fontId="41" fillId="0" borderId="0" xfId="34" applyFont="1" applyFill="1" applyAlignment="1">
      <alignment horizontal="right"/>
    </xf>
    <xf numFmtId="164" fontId="41" fillId="0" borderId="0" xfId="34" applyNumberFormat="1" applyFont="1" applyFill="1"/>
    <xf numFmtId="0" fontId="13" fillId="0" borderId="0" xfId="34"/>
    <xf numFmtId="0" fontId="13" fillId="0" borderId="0" xfId="34" applyAlignment="1">
      <alignment horizontal="center"/>
    </xf>
    <xf numFmtId="0" fontId="13" fillId="0" borderId="0" xfId="34" applyAlignment="1">
      <alignment horizontal="left"/>
    </xf>
    <xf numFmtId="0" fontId="10" fillId="0" borderId="0" xfId="34" applyFont="1" applyAlignment="1">
      <alignment horizontal="left"/>
    </xf>
    <xf numFmtId="0" fontId="10" fillId="0" borderId="0" xfId="34" applyFont="1" applyAlignment="1">
      <alignment horizontal="center"/>
    </xf>
    <xf numFmtId="0" fontId="10" fillId="0" borderId="0" xfId="34" applyFont="1" applyAlignment="1">
      <alignment horizontal="right"/>
    </xf>
    <xf numFmtId="0" fontId="10" fillId="0" borderId="0" xfId="34" applyFont="1"/>
    <xf numFmtId="164" fontId="13" fillId="0" borderId="0" xfId="34" applyNumberFormat="1" applyAlignment="1">
      <alignment horizontal="center"/>
    </xf>
    <xf numFmtId="164" fontId="10" fillId="0" borderId="0" xfId="34" applyNumberFormat="1" applyFont="1" applyAlignment="1">
      <alignment horizontal="center"/>
    </xf>
    <xf numFmtId="164" fontId="10" fillId="0" borderId="0" xfId="34" applyNumberFormat="1" applyFont="1" applyAlignment="1">
      <alignment horizontal="right"/>
    </xf>
    <xf numFmtId="0" fontId="41" fillId="24" borderId="0" xfId="34" applyFont="1" applyFill="1"/>
    <xf numFmtId="0" fontId="13" fillId="0" borderId="0" xfId="34" applyFont="1"/>
    <xf numFmtId="0" fontId="3" fillId="0" borderId="0" xfId="52"/>
    <xf numFmtId="0" fontId="2" fillId="0" borderId="0" xfId="53"/>
    <xf numFmtId="0" fontId="42" fillId="0" borderId="0" xfId="53" applyFont="1" applyBorder="1"/>
    <xf numFmtId="0" fontId="13" fillId="0" borderId="0" xfId="88"/>
    <xf numFmtId="164" fontId="43" fillId="0" borderId="0" xfId="53" applyNumberFormat="1" applyFont="1" applyBorder="1" applyAlignment="1">
      <alignment horizontal="right"/>
    </xf>
    <xf numFmtId="0" fontId="45" fillId="0" borderId="0" xfId="89" applyFont="1"/>
    <xf numFmtId="0" fontId="46" fillId="0" borderId="10" xfId="89" applyFont="1" applyBorder="1"/>
    <xf numFmtId="164" fontId="46" fillId="0" borderId="10" xfId="89" applyNumberFormat="1" applyFont="1" applyBorder="1" applyAlignment="1">
      <alignment horizontal="center"/>
    </xf>
    <xf numFmtId="0" fontId="46" fillId="0" borderId="0" xfId="89" applyFont="1" applyBorder="1"/>
    <xf numFmtId="164" fontId="46" fillId="0" borderId="0" xfId="89" applyNumberFormat="1" applyFont="1" applyBorder="1" applyAlignment="1">
      <alignment horizontal="center"/>
    </xf>
    <xf numFmtId="164" fontId="46" fillId="0" borderId="11" xfId="89" applyNumberFormat="1" applyFont="1" applyBorder="1" applyAlignment="1">
      <alignment horizontal="center"/>
    </xf>
    <xf numFmtId="0" fontId="46" fillId="0" borderId="11" xfId="89" applyFont="1" applyBorder="1"/>
    <xf numFmtId="0" fontId="46" fillId="0" borderId="10" xfId="89" applyFont="1" applyFill="1" applyBorder="1"/>
    <xf numFmtId="0" fontId="47" fillId="0" borderId="10" xfId="89" applyFont="1" applyBorder="1" applyAlignment="1">
      <alignment horizontal="center"/>
    </xf>
    <xf numFmtId="0" fontId="46" fillId="0" borderId="12" xfId="89" applyFont="1" applyBorder="1"/>
    <xf numFmtId="0" fontId="46" fillId="0" borderId="0" xfId="89" applyFont="1" applyFill="1" applyBorder="1"/>
    <xf numFmtId="0" fontId="46" fillId="0" borderId="11" xfId="89" applyFont="1" applyFill="1" applyBorder="1"/>
    <xf numFmtId="0" fontId="46" fillId="0" borderId="13" xfId="89" applyFont="1" applyBorder="1"/>
    <xf numFmtId="164" fontId="46" fillId="0" borderId="13" xfId="89" applyNumberFormat="1" applyFont="1" applyBorder="1" applyAlignment="1">
      <alignment horizontal="center"/>
    </xf>
    <xf numFmtId="0" fontId="48" fillId="0" borderId="10" xfId="34" applyFont="1" applyBorder="1"/>
    <xf numFmtId="0" fontId="19" fillId="0" borderId="10" xfId="90" applyFont="1" applyBorder="1"/>
    <xf numFmtId="164" fontId="1" fillId="0" borderId="10" xfId="90" applyNumberFormat="1" applyBorder="1" applyAlignment="1">
      <alignment horizontal="center"/>
    </xf>
    <xf numFmtId="0" fontId="19" fillId="0" borderId="11" xfId="90" applyFont="1" applyBorder="1" applyAlignment="1">
      <alignment horizontal="left"/>
    </xf>
    <xf numFmtId="0" fontId="19" fillId="0" borderId="11" xfId="90" applyFont="1" applyBorder="1"/>
    <xf numFmtId="164" fontId="35" fillId="25" borderId="10" xfId="90" applyNumberFormat="1" applyFont="1" applyFill="1" applyBorder="1" applyAlignment="1">
      <alignment horizontal="center"/>
    </xf>
    <xf numFmtId="0" fontId="19" fillId="0" borderId="10" xfId="90" applyFont="1" applyBorder="1" applyAlignment="1">
      <alignment horizontal="left"/>
    </xf>
    <xf numFmtId="164" fontId="19" fillId="0" borderId="10" xfId="90" applyNumberFormat="1" applyFont="1" applyBorder="1" applyAlignment="1">
      <alignment horizontal="left"/>
    </xf>
    <xf numFmtId="0" fontId="49" fillId="0" borderId="0" xfId="90" applyFont="1" applyAlignment="1">
      <alignment horizontal="center"/>
    </xf>
    <xf numFmtId="164" fontId="1" fillId="0" borderId="10" xfId="90" quotePrefix="1" applyNumberFormat="1" applyBorder="1" applyAlignment="1">
      <alignment horizontal="center"/>
    </xf>
    <xf numFmtId="164" fontId="19" fillId="0" borderId="10" xfId="90" applyNumberFormat="1" applyFont="1" applyBorder="1" applyAlignment="1">
      <alignment horizontal="center"/>
    </xf>
    <xf numFmtId="164" fontId="19" fillId="0" borderId="10" xfId="90" applyNumberFormat="1" applyFont="1" applyBorder="1"/>
    <xf numFmtId="0" fontId="1" fillId="0" borderId="10" xfId="90" applyBorder="1"/>
    <xf numFmtId="0" fontId="19" fillId="0" borderId="0" xfId="90" applyFont="1" applyBorder="1" applyAlignment="1">
      <alignment horizontal="left"/>
    </xf>
    <xf numFmtId="0" fontId="19" fillId="0" borderId="0" xfId="90" applyFont="1" applyBorder="1"/>
    <xf numFmtId="164" fontId="1" fillId="0" borderId="0" xfId="90" applyNumberFormat="1" applyBorder="1" applyAlignment="1">
      <alignment horizontal="center"/>
    </xf>
    <xf numFmtId="164" fontId="1" fillId="0" borderId="0" xfId="90" quotePrefix="1" applyNumberFormat="1" applyBorder="1" applyAlignment="1">
      <alignment horizontal="center"/>
    </xf>
    <xf numFmtId="164" fontId="1" fillId="26" borderId="10" xfId="90" applyNumberFormat="1" applyFill="1" applyBorder="1" applyAlignment="1">
      <alignment horizontal="center"/>
    </xf>
    <xf numFmtId="0" fontId="1" fillId="0" borderId="0" xfId="90" applyBorder="1"/>
    <xf numFmtId="0" fontId="33" fillId="0" borderId="10" xfId="90" applyFont="1" applyBorder="1"/>
    <xf numFmtId="0" fontId="50" fillId="0" borderId="0" xfId="34" applyFont="1" applyAlignment="1">
      <alignment horizontal="right"/>
    </xf>
    <xf numFmtId="0" fontId="51" fillId="0" borderId="0" xfId="34" applyFont="1" applyAlignment="1">
      <alignment horizontal="left"/>
    </xf>
    <xf numFmtId="0" fontId="50" fillId="0" borderId="0" xfId="34" applyFont="1" applyAlignment="1">
      <alignment horizontal="left"/>
    </xf>
    <xf numFmtId="0" fontId="50" fillId="0" borderId="0" xfId="34" applyFont="1" applyAlignment="1">
      <alignment horizontal="center"/>
    </xf>
    <xf numFmtId="0" fontId="50" fillId="0" borderId="0" xfId="34" applyFont="1"/>
    <xf numFmtId="0" fontId="52" fillId="0" borderId="0" xfId="34" applyFont="1" applyAlignment="1">
      <alignment horizontal="right"/>
    </xf>
    <xf numFmtId="0" fontId="52" fillId="0" borderId="0" xfId="34" applyFont="1" applyAlignment="1">
      <alignment horizontal="left"/>
    </xf>
    <xf numFmtId="0" fontId="52" fillId="0" borderId="0" xfId="34" applyFont="1" applyAlignment="1">
      <alignment horizontal="center"/>
    </xf>
    <xf numFmtId="0" fontId="52" fillId="0" borderId="0" xfId="34" applyFont="1"/>
    <xf numFmtId="0" fontId="53" fillId="0" borderId="0" xfId="34" applyFont="1" applyAlignment="1">
      <alignment horizontal="center"/>
    </xf>
    <xf numFmtId="0" fontId="54" fillId="0" borderId="0" xfId="34" applyFont="1" applyAlignment="1">
      <alignment horizontal="center"/>
    </xf>
    <xf numFmtId="0" fontId="55" fillId="0" borderId="0" xfId="34" applyFont="1" applyAlignment="1">
      <alignment horizontal="right"/>
    </xf>
    <xf numFmtId="0" fontId="56" fillId="0" borderId="0" xfId="34" applyFont="1"/>
    <xf numFmtId="0" fontId="58" fillId="0" borderId="10" xfId="0" applyFont="1" applyBorder="1" applyAlignment="1">
      <alignment horizontal="center"/>
    </xf>
    <xf numFmtId="0" fontId="58" fillId="0" borderId="10" xfId="0" applyFont="1" applyBorder="1"/>
    <xf numFmtId="164" fontId="58" fillId="0" borderId="10" xfId="0" applyNumberFormat="1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8" fillId="0" borderId="0" xfId="0" applyFont="1" applyBorder="1"/>
    <xf numFmtId="164" fontId="58" fillId="0" borderId="0" xfId="0" applyNumberFormat="1" applyFont="1" applyBorder="1" applyAlignment="1">
      <alignment horizontal="center"/>
    </xf>
    <xf numFmtId="0" fontId="58" fillId="0" borderId="10" xfId="0" applyFont="1" applyFill="1" applyBorder="1"/>
    <xf numFmtId="0" fontId="44" fillId="0" borderId="0" xfId="34" applyFont="1" applyAlignment="1">
      <alignment horizontal="center"/>
    </xf>
    <xf numFmtId="0" fontId="45" fillId="0" borderId="0" xfId="89" applyFont="1" applyAlignment="1">
      <alignment horizontal="center"/>
    </xf>
    <xf numFmtId="0" fontId="13" fillId="0" borderId="0" xfId="0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left"/>
    </xf>
    <xf numFmtId="0" fontId="57" fillId="0" borderId="0" xfId="0" applyFont="1" applyBorder="1"/>
    <xf numFmtId="0" fontId="10" fillId="0" borderId="0" xfId="0" applyFont="1" applyBorder="1"/>
    <xf numFmtId="164" fontId="59" fillId="0" borderId="0" xfId="0" applyNumberFormat="1" applyFont="1" applyBorder="1" applyAlignment="1">
      <alignment horizontal="center"/>
    </xf>
    <xf numFmtId="164" fontId="59" fillId="0" borderId="10" xfId="0" applyNumberFormat="1" applyFont="1" applyBorder="1" applyAlignment="1">
      <alignment horizontal="center"/>
    </xf>
  </cellXfs>
  <cellStyles count="91">
    <cellStyle name="20% - Dekorfärg1" xfId="1"/>
    <cellStyle name="20% - Dekorfärg1 2" xfId="54"/>
    <cellStyle name="20% - Dekorfärg2" xfId="2"/>
    <cellStyle name="20% - Dekorfärg2 2" xfId="55"/>
    <cellStyle name="20% - Dekorfärg3" xfId="3"/>
    <cellStyle name="20% - Dekorfärg3 2" xfId="56"/>
    <cellStyle name="20% - Dekorfärg4" xfId="4"/>
    <cellStyle name="20% - Dekorfärg4 2" xfId="57"/>
    <cellStyle name="20% - Dekorfärg5" xfId="5"/>
    <cellStyle name="20% - Dekorfärg5 2" xfId="58"/>
    <cellStyle name="20% - Dekorfärg6" xfId="6"/>
    <cellStyle name="20% - Dekorfärg6 2" xfId="59"/>
    <cellStyle name="40% - Dekorfärg1" xfId="7"/>
    <cellStyle name="40% - Dekorfärg1 2" xfId="60"/>
    <cellStyle name="40% - Dekorfärg2" xfId="8"/>
    <cellStyle name="40% - Dekorfärg2 2" xfId="61"/>
    <cellStyle name="40% - Dekorfärg3" xfId="9"/>
    <cellStyle name="40% - Dekorfärg3 2" xfId="62"/>
    <cellStyle name="40% - Dekorfärg4" xfId="10"/>
    <cellStyle name="40% - Dekorfärg4 2" xfId="63"/>
    <cellStyle name="40% - Dekorfärg5" xfId="11"/>
    <cellStyle name="40% - Dekorfärg5 2" xfId="64"/>
    <cellStyle name="40% - Dekorfärg6" xfId="12"/>
    <cellStyle name="40% - Dekorfärg6 2" xfId="65"/>
    <cellStyle name="60% - Dekorfärg1" xfId="13"/>
    <cellStyle name="60% - Dekorfärg1 2" xfId="66"/>
    <cellStyle name="60% - Dekorfärg2" xfId="14"/>
    <cellStyle name="60% - Dekorfärg2 2" xfId="67"/>
    <cellStyle name="60% - Dekorfärg3" xfId="15"/>
    <cellStyle name="60% - Dekorfärg3 2" xfId="68"/>
    <cellStyle name="60% - Dekorfärg4" xfId="16"/>
    <cellStyle name="60% - Dekorfärg4 2" xfId="69"/>
    <cellStyle name="60% - Dekorfärg5" xfId="17"/>
    <cellStyle name="60% - Dekorfärg5 2" xfId="70"/>
    <cellStyle name="60% - Dekorfärg6" xfId="18"/>
    <cellStyle name="60% - Dekorfärg6 2" xfId="71"/>
    <cellStyle name="Anteckning" xfId="19"/>
    <cellStyle name="Anteckning 2" xfId="72"/>
    <cellStyle name="Beräkning" xfId="20"/>
    <cellStyle name="Beräkning 2" xfId="73"/>
    <cellStyle name="Bra" xfId="21"/>
    <cellStyle name="Bra 2" xfId="74"/>
    <cellStyle name="Dålig" xfId="22"/>
    <cellStyle name="Färg1" xfId="23"/>
    <cellStyle name="Färg2" xfId="24"/>
    <cellStyle name="Färg3" xfId="25"/>
    <cellStyle name="Färg4" xfId="26"/>
    <cellStyle name="Färg5" xfId="27"/>
    <cellStyle name="Färg6" xfId="28"/>
    <cellStyle name="Förklarande text" xfId="29"/>
    <cellStyle name="Förklarande text 2" xfId="75"/>
    <cellStyle name="Indata" xfId="30"/>
    <cellStyle name="Indata 2" xfId="76"/>
    <cellStyle name="Kontrollcell" xfId="31"/>
    <cellStyle name="Kontrollcell 2" xfId="77"/>
    <cellStyle name="Länkad cell" xfId="32"/>
    <cellStyle name="Länkad cell 2" xfId="78"/>
    <cellStyle name="Neutral" xfId="33" builtinId="28" customBuiltin="1"/>
    <cellStyle name="Neutral 2" xfId="79"/>
    <cellStyle name="Normal" xfId="0" builtinId="0"/>
    <cellStyle name="Normal 10" xfId="89"/>
    <cellStyle name="Normal 2" xfId="34"/>
    <cellStyle name="Normal 3" xfId="35"/>
    <cellStyle name="Normal 3 2" xfId="36"/>
    <cellStyle name="Normal 3 3" xfId="51"/>
    <cellStyle name="Normal 3 4" xfId="90"/>
    <cellStyle name="Normal 3_Gestrikeserien omg. 5" xfId="37"/>
    <cellStyle name="Normal 4" xfId="46"/>
    <cellStyle name="Normal 5" xfId="48"/>
    <cellStyle name="Normal 6" xfId="49"/>
    <cellStyle name="Normal 7" xfId="50"/>
    <cellStyle name="Normal 8" xfId="52"/>
    <cellStyle name="Normal 9" xfId="53"/>
    <cellStyle name="Normal 9 2" xfId="88"/>
    <cellStyle name="Normal_Skj.lag Förb.final Skyttiaden 2005" xfId="47"/>
    <cellStyle name="Rubrik" xfId="38"/>
    <cellStyle name="Rubrik 1" xfId="39"/>
    <cellStyle name="Rubrik 1 2" xfId="80"/>
    <cellStyle name="Rubrik 2" xfId="40"/>
    <cellStyle name="Rubrik 2 2" xfId="81"/>
    <cellStyle name="Rubrik 3" xfId="41"/>
    <cellStyle name="Rubrik 3 2" xfId="82"/>
    <cellStyle name="Rubrik 4" xfId="42"/>
    <cellStyle name="Rubrik 4 2" xfId="83"/>
    <cellStyle name="Rubrik 5" xfId="84"/>
    <cellStyle name="Summa" xfId="43"/>
    <cellStyle name="Summa 2" xfId="85"/>
    <cellStyle name="Utdata" xfId="44"/>
    <cellStyle name="Utdata 2" xfId="86"/>
    <cellStyle name="Varningstext" xfId="45"/>
    <cellStyle name="Varningstext 2" xfId="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0</xdr:row>
          <xdr:rowOff>38100</xdr:rowOff>
        </xdr:from>
        <xdr:to>
          <xdr:col>2</xdr:col>
          <xdr:colOff>161925</xdr:colOff>
          <xdr:row>1</xdr:row>
          <xdr:rowOff>85725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Paste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0</xdr:row>
          <xdr:rowOff>47625</xdr:rowOff>
        </xdr:from>
        <xdr:to>
          <xdr:col>5</xdr:col>
          <xdr:colOff>133350</xdr:colOff>
          <xdr:row>1</xdr:row>
          <xdr:rowOff>104775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28575</xdr:rowOff>
        </xdr:from>
        <xdr:to>
          <xdr:col>1</xdr:col>
          <xdr:colOff>800100</xdr:colOff>
          <xdr:row>0</xdr:row>
          <xdr:rowOff>438150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Summera och 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38100</xdr:rowOff>
        </xdr:from>
        <xdr:to>
          <xdr:col>2</xdr:col>
          <xdr:colOff>381000</xdr:colOff>
          <xdr:row>0</xdr:row>
          <xdr:rowOff>200025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Dölj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209550</xdr:rowOff>
        </xdr:from>
        <xdr:to>
          <xdr:col>2</xdr:col>
          <xdr:colOff>390525</xdr:colOff>
          <xdr:row>0</xdr:row>
          <xdr:rowOff>447675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 fram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0</xdr:row>
          <xdr:rowOff>38100</xdr:rowOff>
        </xdr:from>
        <xdr:to>
          <xdr:col>3</xdr:col>
          <xdr:colOff>857250</xdr:colOff>
          <xdr:row>0</xdr:row>
          <xdr:rowOff>438150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 Namn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27</xdr:row>
          <xdr:rowOff>0</xdr:rowOff>
        </xdr:from>
        <xdr:to>
          <xdr:col>1</xdr:col>
          <xdr:colOff>1266825</xdr:colOff>
          <xdr:row>27</xdr:row>
          <xdr:rowOff>152400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36</xdr:row>
          <xdr:rowOff>0</xdr:rowOff>
        </xdr:from>
        <xdr:to>
          <xdr:col>1</xdr:col>
          <xdr:colOff>1190625</xdr:colOff>
          <xdr:row>36</xdr:row>
          <xdr:rowOff>190500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48</xdr:row>
          <xdr:rowOff>0</xdr:rowOff>
        </xdr:from>
        <xdr:to>
          <xdr:col>1</xdr:col>
          <xdr:colOff>1219200</xdr:colOff>
          <xdr:row>48</xdr:row>
          <xdr:rowOff>161925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61</xdr:row>
          <xdr:rowOff>0</xdr:rowOff>
        </xdr:from>
        <xdr:to>
          <xdr:col>1</xdr:col>
          <xdr:colOff>1276350</xdr:colOff>
          <xdr:row>61</xdr:row>
          <xdr:rowOff>161925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0</xdr:row>
          <xdr:rowOff>209550</xdr:rowOff>
        </xdr:from>
        <xdr:to>
          <xdr:col>1</xdr:col>
          <xdr:colOff>1095375</xdr:colOff>
          <xdr:row>0</xdr:row>
          <xdr:rowOff>628650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11</xdr:row>
          <xdr:rowOff>28575</xdr:rowOff>
        </xdr:from>
        <xdr:to>
          <xdr:col>3</xdr:col>
          <xdr:colOff>171450</xdr:colOff>
          <xdr:row>12</xdr:row>
          <xdr:rowOff>47625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R58"/>
  <sheetViews>
    <sheetView zoomScaleNormal="100" workbookViewId="0">
      <pane ySplit="2" topLeftCell="A3" activePane="bottomLeft" state="frozen"/>
      <selection pane="bottomLeft" activeCell="A20" sqref="A20"/>
    </sheetView>
  </sheetViews>
  <sheetFormatPr defaultRowHeight="12.75" x14ac:dyDescent="0.2"/>
  <cols>
    <col min="1" max="1" width="4.5703125" style="50" customWidth="1"/>
    <col min="2" max="2" width="19.5703125" style="49" customWidth="1"/>
    <col min="3" max="3" width="18.140625" style="49" bestFit="1" customWidth="1"/>
    <col min="4" max="4" width="5" style="49" hidden="1" customWidth="1"/>
    <col min="5" max="5" width="4" style="50" customWidth="1"/>
    <col min="6" max="7" width="4.5703125" style="50" customWidth="1"/>
    <col min="8" max="8" width="5.28515625" style="53" hidden="1" customWidth="1"/>
    <col min="9" max="10" width="4.5703125" style="50" customWidth="1"/>
    <col min="11" max="11" width="5.7109375" style="53" hidden="1" customWidth="1"/>
    <col min="12" max="13" width="4.5703125" style="50" customWidth="1"/>
    <col min="14" max="14" width="6.140625" style="53" hidden="1" customWidth="1"/>
    <col min="15" max="16" width="4.5703125" style="50" customWidth="1"/>
    <col min="17" max="17" width="5.140625" style="53" hidden="1" customWidth="1"/>
    <col min="18" max="18" width="6.140625" style="54" customWidth="1"/>
    <col min="19" max="256" width="9.140625" style="49"/>
    <col min="257" max="257" width="4.5703125" style="49" customWidth="1"/>
    <col min="258" max="258" width="19.5703125" style="49" customWidth="1"/>
    <col min="259" max="259" width="18.140625" style="49" bestFit="1" customWidth="1"/>
    <col min="260" max="260" width="0" style="49" hidden="1" customWidth="1"/>
    <col min="261" max="261" width="4" style="49" customWidth="1"/>
    <col min="262" max="263" width="4.5703125" style="49" customWidth="1"/>
    <col min="264" max="264" width="0" style="49" hidden="1" customWidth="1"/>
    <col min="265" max="266" width="4.5703125" style="49" customWidth="1"/>
    <col min="267" max="267" width="0" style="49" hidden="1" customWidth="1"/>
    <col min="268" max="269" width="4.5703125" style="49" customWidth="1"/>
    <col min="270" max="270" width="0" style="49" hidden="1" customWidth="1"/>
    <col min="271" max="272" width="4.5703125" style="49" customWidth="1"/>
    <col min="273" max="273" width="0" style="49" hidden="1" customWidth="1"/>
    <col min="274" max="274" width="6.140625" style="49" customWidth="1"/>
    <col min="275" max="512" width="9.140625" style="49"/>
    <col min="513" max="513" width="4.5703125" style="49" customWidth="1"/>
    <col min="514" max="514" width="19.5703125" style="49" customWidth="1"/>
    <col min="515" max="515" width="18.140625" style="49" bestFit="1" customWidth="1"/>
    <col min="516" max="516" width="0" style="49" hidden="1" customWidth="1"/>
    <col min="517" max="517" width="4" style="49" customWidth="1"/>
    <col min="518" max="519" width="4.5703125" style="49" customWidth="1"/>
    <col min="520" max="520" width="0" style="49" hidden="1" customWidth="1"/>
    <col min="521" max="522" width="4.5703125" style="49" customWidth="1"/>
    <col min="523" max="523" width="0" style="49" hidden="1" customWidth="1"/>
    <col min="524" max="525" width="4.5703125" style="49" customWidth="1"/>
    <col min="526" max="526" width="0" style="49" hidden="1" customWidth="1"/>
    <col min="527" max="528" width="4.5703125" style="49" customWidth="1"/>
    <col min="529" max="529" width="0" style="49" hidden="1" customWidth="1"/>
    <col min="530" max="530" width="6.140625" style="49" customWidth="1"/>
    <col min="531" max="768" width="9.140625" style="49"/>
    <col min="769" max="769" width="4.5703125" style="49" customWidth="1"/>
    <col min="770" max="770" width="19.5703125" style="49" customWidth="1"/>
    <col min="771" max="771" width="18.140625" style="49" bestFit="1" customWidth="1"/>
    <col min="772" max="772" width="0" style="49" hidden="1" customWidth="1"/>
    <col min="773" max="773" width="4" style="49" customWidth="1"/>
    <col min="774" max="775" width="4.5703125" style="49" customWidth="1"/>
    <col min="776" max="776" width="0" style="49" hidden="1" customWidth="1"/>
    <col min="777" max="778" width="4.5703125" style="49" customWidth="1"/>
    <col min="779" max="779" width="0" style="49" hidden="1" customWidth="1"/>
    <col min="780" max="781" width="4.5703125" style="49" customWidth="1"/>
    <col min="782" max="782" width="0" style="49" hidden="1" customWidth="1"/>
    <col min="783" max="784" width="4.5703125" style="49" customWidth="1"/>
    <col min="785" max="785" width="0" style="49" hidden="1" customWidth="1"/>
    <col min="786" max="786" width="6.140625" style="49" customWidth="1"/>
    <col min="787" max="1024" width="9.140625" style="49"/>
    <col min="1025" max="1025" width="4.5703125" style="49" customWidth="1"/>
    <col min="1026" max="1026" width="19.5703125" style="49" customWidth="1"/>
    <col min="1027" max="1027" width="18.140625" style="49" bestFit="1" customWidth="1"/>
    <col min="1028" max="1028" width="0" style="49" hidden="1" customWidth="1"/>
    <col min="1029" max="1029" width="4" style="49" customWidth="1"/>
    <col min="1030" max="1031" width="4.5703125" style="49" customWidth="1"/>
    <col min="1032" max="1032" width="0" style="49" hidden="1" customWidth="1"/>
    <col min="1033" max="1034" width="4.5703125" style="49" customWidth="1"/>
    <col min="1035" max="1035" width="0" style="49" hidden="1" customWidth="1"/>
    <col min="1036" max="1037" width="4.5703125" style="49" customWidth="1"/>
    <col min="1038" max="1038" width="0" style="49" hidden="1" customWidth="1"/>
    <col min="1039" max="1040" width="4.5703125" style="49" customWidth="1"/>
    <col min="1041" max="1041" width="0" style="49" hidden="1" customWidth="1"/>
    <col min="1042" max="1042" width="6.140625" style="49" customWidth="1"/>
    <col min="1043" max="1280" width="9.140625" style="49"/>
    <col min="1281" max="1281" width="4.5703125" style="49" customWidth="1"/>
    <col min="1282" max="1282" width="19.5703125" style="49" customWidth="1"/>
    <col min="1283" max="1283" width="18.140625" style="49" bestFit="1" customWidth="1"/>
    <col min="1284" max="1284" width="0" style="49" hidden="1" customWidth="1"/>
    <col min="1285" max="1285" width="4" style="49" customWidth="1"/>
    <col min="1286" max="1287" width="4.5703125" style="49" customWidth="1"/>
    <col min="1288" max="1288" width="0" style="49" hidden="1" customWidth="1"/>
    <col min="1289" max="1290" width="4.5703125" style="49" customWidth="1"/>
    <col min="1291" max="1291" width="0" style="49" hidden="1" customWidth="1"/>
    <col min="1292" max="1293" width="4.5703125" style="49" customWidth="1"/>
    <col min="1294" max="1294" width="0" style="49" hidden="1" customWidth="1"/>
    <col min="1295" max="1296" width="4.5703125" style="49" customWidth="1"/>
    <col min="1297" max="1297" width="0" style="49" hidden="1" customWidth="1"/>
    <col min="1298" max="1298" width="6.140625" style="49" customWidth="1"/>
    <col min="1299" max="1536" width="9.140625" style="49"/>
    <col min="1537" max="1537" width="4.5703125" style="49" customWidth="1"/>
    <col min="1538" max="1538" width="19.5703125" style="49" customWidth="1"/>
    <col min="1539" max="1539" width="18.140625" style="49" bestFit="1" customWidth="1"/>
    <col min="1540" max="1540" width="0" style="49" hidden="1" customWidth="1"/>
    <col min="1541" max="1541" width="4" style="49" customWidth="1"/>
    <col min="1542" max="1543" width="4.5703125" style="49" customWidth="1"/>
    <col min="1544" max="1544" width="0" style="49" hidden="1" customWidth="1"/>
    <col min="1545" max="1546" width="4.5703125" style="49" customWidth="1"/>
    <col min="1547" max="1547" width="0" style="49" hidden="1" customWidth="1"/>
    <col min="1548" max="1549" width="4.5703125" style="49" customWidth="1"/>
    <col min="1550" max="1550" width="0" style="49" hidden="1" customWidth="1"/>
    <col min="1551" max="1552" width="4.5703125" style="49" customWidth="1"/>
    <col min="1553" max="1553" width="0" style="49" hidden="1" customWidth="1"/>
    <col min="1554" max="1554" width="6.140625" style="49" customWidth="1"/>
    <col min="1555" max="1792" width="9.140625" style="49"/>
    <col min="1793" max="1793" width="4.5703125" style="49" customWidth="1"/>
    <col min="1794" max="1794" width="19.5703125" style="49" customWidth="1"/>
    <col min="1795" max="1795" width="18.140625" style="49" bestFit="1" customWidth="1"/>
    <col min="1796" max="1796" width="0" style="49" hidden="1" customWidth="1"/>
    <col min="1797" max="1797" width="4" style="49" customWidth="1"/>
    <col min="1798" max="1799" width="4.5703125" style="49" customWidth="1"/>
    <col min="1800" max="1800" width="0" style="49" hidden="1" customWidth="1"/>
    <col min="1801" max="1802" width="4.5703125" style="49" customWidth="1"/>
    <col min="1803" max="1803" width="0" style="49" hidden="1" customWidth="1"/>
    <col min="1804" max="1805" width="4.5703125" style="49" customWidth="1"/>
    <col min="1806" max="1806" width="0" style="49" hidden="1" customWidth="1"/>
    <col min="1807" max="1808" width="4.5703125" style="49" customWidth="1"/>
    <col min="1809" max="1809" width="0" style="49" hidden="1" customWidth="1"/>
    <col min="1810" max="1810" width="6.140625" style="49" customWidth="1"/>
    <col min="1811" max="2048" width="9.140625" style="49"/>
    <col min="2049" max="2049" width="4.5703125" style="49" customWidth="1"/>
    <col min="2050" max="2050" width="19.5703125" style="49" customWidth="1"/>
    <col min="2051" max="2051" width="18.140625" style="49" bestFit="1" customWidth="1"/>
    <col min="2052" max="2052" width="0" style="49" hidden="1" customWidth="1"/>
    <col min="2053" max="2053" width="4" style="49" customWidth="1"/>
    <col min="2054" max="2055" width="4.5703125" style="49" customWidth="1"/>
    <col min="2056" max="2056" width="0" style="49" hidden="1" customWidth="1"/>
    <col min="2057" max="2058" width="4.5703125" style="49" customWidth="1"/>
    <col min="2059" max="2059" width="0" style="49" hidden="1" customWidth="1"/>
    <col min="2060" max="2061" width="4.5703125" style="49" customWidth="1"/>
    <col min="2062" max="2062" width="0" style="49" hidden="1" customWidth="1"/>
    <col min="2063" max="2064" width="4.5703125" style="49" customWidth="1"/>
    <col min="2065" max="2065" width="0" style="49" hidden="1" customWidth="1"/>
    <col min="2066" max="2066" width="6.140625" style="49" customWidth="1"/>
    <col min="2067" max="2304" width="9.140625" style="49"/>
    <col min="2305" max="2305" width="4.5703125" style="49" customWidth="1"/>
    <col min="2306" max="2306" width="19.5703125" style="49" customWidth="1"/>
    <col min="2307" max="2307" width="18.140625" style="49" bestFit="1" customWidth="1"/>
    <col min="2308" max="2308" width="0" style="49" hidden="1" customWidth="1"/>
    <col min="2309" max="2309" width="4" style="49" customWidth="1"/>
    <col min="2310" max="2311" width="4.5703125" style="49" customWidth="1"/>
    <col min="2312" max="2312" width="0" style="49" hidden="1" customWidth="1"/>
    <col min="2313" max="2314" width="4.5703125" style="49" customWidth="1"/>
    <col min="2315" max="2315" width="0" style="49" hidden="1" customWidth="1"/>
    <col min="2316" max="2317" width="4.5703125" style="49" customWidth="1"/>
    <col min="2318" max="2318" width="0" style="49" hidden="1" customWidth="1"/>
    <col min="2319" max="2320" width="4.5703125" style="49" customWidth="1"/>
    <col min="2321" max="2321" width="0" style="49" hidden="1" customWidth="1"/>
    <col min="2322" max="2322" width="6.140625" style="49" customWidth="1"/>
    <col min="2323" max="2560" width="9.140625" style="49"/>
    <col min="2561" max="2561" width="4.5703125" style="49" customWidth="1"/>
    <col min="2562" max="2562" width="19.5703125" style="49" customWidth="1"/>
    <col min="2563" max="2563" width="18.140625" style="49" bestFit="1" customWidth="1"/>
    <col min="2564" max="2564" width="0" style="49" hidden="1" customWidth="1"/>
    <col min="2565" max="2565" width="4" style="49" customWidth="1"/>
    <col min="2566" max="2567" width="4.5703125" style="49" customWidth="1"/>
    <col min="2568" max="2568" width="0" style="49" hidden="1" customWidth="1"/>
    <col min="2569" max="2570" width="4.5703125" style="49" customWidth="1"/>
    <col min="2571" max="2571" width="0" style="49" hidden="1" customWidth="1"/>
    <col min="2572" max="2573" width="4.5703125" style="49" customWidth="1"/>
    <col min="2574" max="2574" width="0" style="49" hidden="1" customWidth="1"/>
    <col min="2575" max="2576" width="4.5703125" style="49" customWidth="1"/>
    <col min="2577" max="2577" width="0" style="49" hidden="1" customWidth="1"/>
    <col min="2578" max="2578" width="6.140625" style="49" customWidth="1"/>
    <col min="2579" max="2816" width="9.140625" style="49"/>
    <col min="2817" max="2817" width="4.5703125" style="49" customWidth="1"/>
    <col min="2818" max="2818" width="19.5703125" style="49" customWidth="1"/>
    <col min="2819" max="2819" width="18.140625" style="49" bestFit="1" customWidth="1"/>
    <col min="2820" max="2820" width="0" style="49" hidden="1" customWidth="1"/>
    <col min="2821" max="2821" width="4" style="49" customWidth="1"/>
    <col min="2822" max="2823" width="4.5703125" style="49" customWidth="1"/>
    <col min="2824" max="2824" width="0" style="49" hidden="1" customWidth="1"/>
    <col min="2825" max="2826" width="4.5703125" style="49" customWidth="1"/>
    <col min="2827" max="2827" width="0" style="49" hidden="1" customWidth="1"/>
    <col min="2828" max="2829" width="4.5703125" style="49" customWidth="1"/>
    <col min="2830" max="2830" width="0" style="49" hidden="1" customWidth="1"/>
    <col min="2831" max="2832" width="4.5703125" style="49" customWidth="1"/>
    <col min="2833" max="2833" width="0" style="49" hidden="1" customWidth="1"/>
    <col min="2834" max="2834" width="6.140625" style="49" customWidth="1"/>
    <col min="2835" max="3072" width="9.140625" style="49"/>
    <col min="3073" max="3073" width="4.5703125" style="49" customWidth="1"/>
    <col min="3074" max="3074" width="19.5703125" style="49" customWidth="1"/>
    <col min="3075" max="3075" width="18.140625" style="49" bestFit="1" customWidth="1"/>
    <col min="3076" max="3076" width="0" style="49" hidden="1" customWidth="1"/>
    <col min="3077" max="3077" width="4" style="49" customWidth="1"/>
    <col min="3078" max="3079" width="4.5703125" style="49" customWidth="1"/>
    <col min="3080" max="3080" width="0" style="49" hidden="1" customWidth="1"/>
    <col min="3081" max="3082" width="4.5703125" style="49" customWidth="1"/>
    <col min="3083" max="3083" width="0" style="49" hidden="1" customWidth="1"/>
    <col min="3084" max="3085" width="4.5703125" style="49" customWidth="1"/>
    <col min="3086" max="3086" width="0" style="49" hidden="1" customWidth="1"/>
    <col min="3087" max="3088" width="4.5703125" style="49" customWidth="1"/>
    <col min="3089" max="3089" width="0" style="49" hidden="1" customWidth="1"/>
    <col min="3090" max="3090" width="6.140625" style="49" customWidth="1"/>
    <col min="3091" max="3328" width="9.140625" style="49"/>
    <col min="3329" max="3329" width="4.5703125" style="49" customWidth="1"/>
    <col min="3330" max="3330" width="19.5703125" style="49" customWidth="1"/>
    <col min="3331" max="3331" width="18.140625" style="49" bestFit="1" customWidth="1"/>
    <col min="3332" max="3332" width="0" style="49" hidden="1" customWidth="1"/>
    <col min="3333" max="3333" width="4" style="49" customWidth="1"/>
    <col min="3334" max="3335" width="4.5703125" style="49" customWidth="1"/>
    <col min="3336" max="3336" width="0" style="49" hidden="1" customWidth="1"/>
    <col min="3337" max="3338" width="4.5703125" style="49" customWidth="1"/>
    <col min="3339" max="3339" width="0" style="49" hidden="1" customWidth="1"/>
    <col min="3340" max="3341" width="4.5703125" style="49" customWidth="1"/>
    <col min="3342" max="3342" width="0" style="49" hidden="1" customWidth="1"/>
    <col min="3343" max="3344" width="4.5703125" style="49" customWidth="1"/>
    <col min="3345" max="3345" width="0" style="49" hidden="1" customWidth="1"/>
    <col min="3346" max="3346" width="6.140625" style="49" customWidth="1"/>
    <col min="3347" max="3584" width="9.140625" style="49"/>
    <col min="3585" max="3585" width="4.5703125" style="49" customWidth="1"/>
    <col min="3586" max="3586" width="19.5703125" style="49" customWidth="1"/>
    <col min="3587" max="3587" width="18.140625" style="49" bestFit="1" customWidth="1"/>
    <col min="3588" max="3588" width="0" style="49" hidden="1" customWidth="1"/>
    <col min="3589" max="3589" width="4" style="49" customWidth="1"/>
    <col min="3590" max="3591" width="4.5703125" style="49" customWidth="1"/>
    <col min="3592" max="3592" width="0" style="49" hidden="1" customWidth="1"/>
    <col min="3593" max="3594" width="4.5703125" style="49" customWidth="1"/>
    <col min="3595" max="3595" width="0" style="49" hidden="1" customWidth="1"/>
    <col min="3596" max="3597" width="4.5703125" style="49" customWidth="1"/>
    <col min="3598" max="3598" width="0" style="49" hidden="1" customWidth="1"/>
    <col min="3599" max="3600" width="4.5703125" style="49" customWidth="1"/>
    <col min="3601" max="3601" width="0" style="49" hidden="1" customWidth="1"/>
    <col min="3602" max="3602" width="6.140625" style="49" customWidth="1"/>
    <col min="3603" max="3840" width="9.140625" style="49"/>
    <col min="3841" max="3841" width="4.5703125" style="49" customWidth="1"/>
    <col min="3842" max="3842" width="19.5703125" style="49" customWidth="1"/>
    <col min="3843" max="3843" width="18.140625" style="49" bestFit="1" customWidth="1"/>
    <col min="3844" max="3844" width="0" style="49" hidden="1" customWidth="1"/>
    <col min="3845" max="3845" width="4" style="49" customWidth="1"/>
    <col min="3846" max="3847" width="4.5703125" style="49" customWidth="1"/>
    <col min="3848" max="3848" width="0" style="49" hidden="1" customWidth="1"/>
    <col min="3849" max="3850" width="4.5703125" style="49" customWidth="1"/>
    <col min="3851" max="3851" width="0" style="49" hidden="1" customWidth="1"/>
    <col min="3852" max="3853" width="4.5703125" style="49" customWidth="1"/>
    <col min="3854" max="3854" width="0" style="49" hidden="1" customWidth="1"/>
    <col min="3855" max="3856" width="4.5703125" style="49" customWidth="1"/>
    <col min="3857" max="3857" width="0" style="49" hidden="1" customWidth="1"/>
    <col min="3858" max="3858" width="6.140625" style="49" customWidth="1"/>
    <col min="3859" max="4096" width="9.140625" style="49"/>
    <col min="4097" max="4097" width="4.5703125" style="49" customWidth="1"/>
    <col min="4098" max="4098" width="19.5703125" style="49" customWidth="1"/>
    <col min="4099" max="4099" width="18.140625" style="49" bestFit="1" customWidth="1"/>
    <col min="4100" max="4100" width="0" style="49" hidden="1" customWidth="1"/>
    <col min="4101" max="4101" width="4" style="49" customWidth="1"/>
    <col min="4102" max="4103" width="4.5703125" style="49" customWidth="1"/>
    <col min="4104" max="4104" width="0" style="49" hidden="1" customWidth="1"/>
    <col min="4105" max="4106" width="4.5703125" style="49" customWidth="1"/>
    <col min="4107" max="4107" width="0" style="49" hidden="1" customWidth="1"/>
    <col min="4108" max="4109" width="4.5703125" style="49" customWidth="1"/>
    <col min="4110" max="4110" width="0" style="49" hidden="1" customWidth="1"/>
    <col min="4111" max="4112" width="4.5703125" style="49" customWidth="1"/>
    <col min="4113" max="4113" width="0" style="49" hidden="1" customWidth="1"/>
    <col min="4114" max="4114" width="6.140625" style="49" customWidth="1"/>
    <col min="4115" max="4352" width="9.140625" style="49"/>
    <col min="4353" max="4353" width="4.5703125" style="49" customWidth="1"/>
    <col min="4354" max="4354" width="19.5703125" style="49" customWidth="1"/>
    <col min="4355" max="4355" width="18.140625" style="49" bestFit="1" customWidth="1"/>
    <col min="4356" max="4356" width="0" style="49" hidden="1" customWidth="1"/>
    <col min="4357" max="4357" width="4" style="49" customWidth="1"/>
    <col min="4358" max="4359" width="4.5703125" style="49" customWidth="1"/>
    <col min="4360" max="4360" width="0" style="49" hidden="1" customWidth="1"/>
    <col min="4361" max="4362" width="4.5703125" style="49" customWidth="1"/>
    <col min="4363" max="4363" width="0" style="49" hidden="1" customWidth="1"/>
    <col min="4364" max="4365" width="4.5703125" style="49" customWidth="1"/>
    <col min="4366" max="4366" width="0" style="49" hidden="1" customWidth="1"/>
    <col min="4367" max="4368" width="4.5703125" style="49" customWidth="1"/>
    <col min="4369" max="4369" width="0" style="49" hidden="1" customWidth="1"/>
    <col min="4370" max="4370" width="6.140625" style="49" customWidth="1"/>
    <col min="4371" max="4608" width="9.140625" style="49"/>
    <col min="4609" max="4609" width="4.5703125" style="49" customWidth="1"/>
    <col min="4610" max="4610" width="19.5703125" style="49" customWidth="1"/>
    <col min="4611" max="4611" width="18.140625" style="49" bestFit="1" customWidth="1"/>
    <col min="4612" max="4612" width="0" style="49" hidden="1" customWidth="1"/>
    <col min="4613" max="4613" width="4" style="49" customWidth="1"/>
    <col min="4614" max="4615" width="4.5703125" style="49" customWidth="1"/>
    <col min="4616" max="4616" width="0" style="49" hidden="1" customWidth="1"/>
    <col min="4617" max="4618" width="4.5703125" style="49" customWidth="1"/>
    <col min="4619" max="4619" width="0" style="49" hidden="1" customWidth="1"/>
    <col min="4620" max="4621" width="4.5703125" style="49" customWidth="1"/>
    <col min="4622" max="4622" width="0" style="49" hidden="1" customWidth="1"/>
    <col min="4623" max="4624" width="4.5703125" style="49" customWidth="1"/>
    <col min="4625" max="4625" width="0" style="49" hidden="1" customWidth="1"/>
    <col min="4626" max="4626" width="6.140625" style="49" customWidth="1"/>
    <col min="4627" max="4864" width="9.140625" style="49"/>
    <col min="4865" max="4865" width="4.5703125" style="49" customWidth="1"/>
    <col min="4866" max="4866" width="19.5703125" style="49" customWidth="1"/>
    <col min="4867" max="4867" width="18.140625" style="49" bestFit="1" customWidth="1"/>
    <col min="4868" max="4868" width="0" style="49" hidden="1" customWidth="1"/>
    <col min="4869" max="4869" width="4" style="49" customWidth="1"/>
    <col min="4870" max="4871" width="4.5703125" style="49" customWidth="1"/>
    <col min="4872" max="4872" width="0" style="49" hidden="1" customWidth="1"/>
    <col min="4873" max="4874" width="4.5703125" style="49" customWidth="1"/>
    <col min="4875" max="4875" width="0" style="49" hidden="1" customWidth="1"/>
    <col min="4876" max="4877" width="4.5703125" style="49" customWidth="1"/>
    <col min="4878" max="4878" width="0" style="49" hidden="1" customWidth="1"/>
    <col min="4879" max="4880" width="4.5703125" style="49" customWidth="1"/>
    <col min="4881" max="4881" width="0" style="49" hidden="1" customWidth="1"/>
    <col min="4882" max="4882" width="6.140625" style="49" customWidth="1"/>
    <col min="4883" max="5120" width="9.140625" style="49"/>
    <col min="5121" max="5121" width="4.5703125" style="49" customWidth="1"/>
    <col min="5122" max="5122" width="19.5703125" style="49" customWidth="1"/>
    <col min="5123" max="5123" width="18.140625" style="49" bestFit="1" customWidth="1"/>
    <col min="5124" max="5124" width="0" style="49" hidden="1" customWidth="1"/>
    <col min="5125" max="5125" width="4" style="49" customWidth="1"/>
    <col min="5126" max="5127" width="4.5703125" style="49" customWidth="1"/>
    <col min="5128" max="5128" width="0" style="49" hidden="1" customWidth="1"/>
    <col min="5129" max="5130" width="4.5703125" style="49" customWidth="1"/>
    <col min="5131" max="5131" width="0" style="49" hidden="1" customWidth="1"/>
    <col min="5132" max="5133" width="4.5703125" style="49" customWidth="1"/>
    <col min="5134" max="5134" width="0" style="49" hidden="1" customWidth="1"/>
    <col min="5135" max="5136" width="4.5703125" style="49" customWidth="1"/>
    <col min="5137" max="5137" width="0" style="49" hidden="1" customWidth="1"/>
    <col min="5138" max="5138" width="6.140625" style="49" customWidth="1"/>
    <col min="5139" max="5376" width="9.140625" style="49"/>
    <col min="5377" max="5377" width="4.5703125" style="49" customWidth="1"/>
    <col min="5378" max="5378" width="19.5703125" style="49" customWidth="1"/>
    <col min="5379" max="5379" width="18.140625" style="49" bestFit="1" customWidth="1"/>
    <col min="5380" max="5380" width="0" style="49" hidden="1" customWidth="1"/>
    <col min="5381" max="5381" width="4" style="49" customWidth="1"/>
    <col min="5382" max="5383" width="4.5703125" style="49" customWidth="1"/>
    <col min="5384" max="5384" width="0" style="49" hidden="1" customWidth="1"/>
    <col min="5385" max="5386" width="4.5703125" style="49" customWidth="1"/>
    <col min="5387" max="5387" width="0" style="49" hidden="1" customWidth="1"/>
    <col min="5388" max="5389" width="4.5703125" style="49" customWidth="1"/>
    <col min="5390" max="5390" width="0" style="49" hidden="1" customWidth="1"/>
    <col min="5391" max="5392" width="4.5703125" style="49" customWidth="1"/>
    <col min="5393" max="5393" width="0" style="49" hidden="1" customWidth="1"/>
    <col min="5394" max="5394" width="6.140625" style="49" customWidth="1"/>
    <col min="5395" max="5632" width="9.140625" style="49"/>
    <col min="5633" max="5633" width="4.5703125" style="49" customWidth="1"/>
    <col min="5634" max="5634" width="19.5703125" style="49" customWidth="1"/>
    <col min="5635" max="5635" width="18.140625" style="49" bestFit="1" customWidth="1"/>
    <col min="5636" max="5636" width="0" style="49" hidden="1" customWidth="1"/>
    <col min="5637" max="5637" width="4" style="49" customWidth="1"/>
    <col min="5638" max="5639" width="4.5703125" style="49" customWidth="1"/>
    <col min="5640" max="5640" width="0" style="49" hidden="1" customWidth="1"/>
    <col min="5641" max="5642" width="4.5703125" style="49" customWidth="1"/>
    <col min="5643" max="5643" width="0" style="49" hidden="1" customWidth="1"/>
    <col min="5644" max="5645" width="4.5703125" style="49" customWidth="1"/>
    <col min="5646" max="5646" width="0" style="49" hidden="1" customWidth="1"/>
    <col min="5647" max="5648" width="4.5703125" style="49" customWidth="1"/>
    <col min="5649" max="5649" width="0" style="49" hidden="1" customWidth="1"/>
    <col min="5650" max="5650" width="6.140625" style="49" customWidth="1"/>
    <col min="5651" max="5888" width="9.140625" style="49"/>
    <col min="5889" max="5889" width="4.5703125" style="49" customWidth="1"/>
    <col min="5890" max="5890" width="19.5703125" style="49" customWidth="1"/>
    <col min="5891" max="5891" width="18.140625" style="49" bestFit="1" customWidth="1"/>
    <col min="5892" max="5892" width="0" style="49" hidden="1" customWidth="1"/>
    <col min="5893" max="5893" width="4" style="49" customWidth="1"/>
    <col min="5894" max="5895" width="4.5703125" style="49" customWidth="1"/>
    <col min="5896" max="5896" width="0" style="49" hidden="1" customWidth="1"/>
    <col min="5897" max="5898" width="4.5703125" style="49" customWidth="1"/>
    <col min="5899" max="5899" width="0" style="49" hidden="1" customWidth="1"/>
    <col min="5900" max="5901" width="4.5703125" style="49" customWidth="1"/>
    <col min="5902" max="5902" width="0" style="49" hidden="1" customWidth="1"/>
    <col min="5903" max="5904" width="4.5703125" style="49" customWidth="1"/>
    <col min="5905" max="5905" width="0" style="49" hidden="1" customWidth="1"/>
    <col min="5906" max="5906" width="6.140625" style="49" customWidth="1"/>
    <col min="5907" max="6144" width="9.140625" style="49"/>
    <col min="6145" max="6145" width="4.5703125" style="49" customWidth="1"/>
    <col min="6146" max="6146" width="19.5703125" style="49" customWidth="1"/>
    <col min="6147" max="6147" width="18.140625" style="49" bestFit="1" customWidth="1"/>
    <col min="6148" max="6148" width="0" style="49" hidden="1" customWidth="1"/>
    <col min="6149" max="6149" width="4" style="49" customWidth="1"/>
    <col min="6150" max="6151" width="4.5703125" style="49" customWidth="1"/>
    <col min="6152" max="6152" width="0" style="49" hidden="1" customWidth="1"/>
    <col min="6153" max="6154" width="4.5703125" style="49" customWidth="1"/>
    <col min="6155" max="6155" width="0" style="49" hidden="1" customWidth="1"/>
    <col min="6156" max="6157" width="4.5703125" style="49" customWidth="1"/>
    <col min="6158" max="6158" width="0" style="49" hidden="1" customWidth="1"/>
    <col min="6159" max="6160" width="4.5703125" style="49" customWidth="1"/>
    <col min="6161" max="6161" width="0" style="49" hidden="1" customWidth="1"/>
    <col min="6162" max="6162" width="6.140625" style="49" customWidth="1"/>
    <col min="6163" max="6400" width="9.140625" style="49"/>
    <col min="6401" max="6401" width="4.5703125" style="49" customWidth="1"/>
    <col min="6402" max="6402" width="19.5703125" style="49" customWidth="1"/>
    <col min="6403" max="6403" width="18.140625" style="49" bestFit="1" customWidth="1"/>
    <col min="6404" max="6404" width="0" style="49" hidden="1" customWidth="1"/>
    <col min="6405" max="6405" width="4" style="49" customWidth="1"/>
    <col min="6406" max="6407" width="4.5703125" style="49" customWidth="1"/>
    <col min="6408" max="6408" width="0" style="49" hidden="1" customWidth="1"/>
    <col min="6409" max="6410" width="4.5703125" style="49" customWidth="1"/>
    <col min="6411" max="6411" width="0" style="49" hidden="1" customWidth="1"/>
    <col min="6412" max="6413" width="4.5703125" style="49" customWidth="1"/>
    <col min="6414" max="6414" width="0" style="49" hidden="1" customWidth="1"/>
    <col min="6415" max="6416" width="4.5703125" style="49" customWidth="1"/>
    <col min="6417" max="6417" width="0" style="49" hidden="1" customWidth="1"/>
    <col min="6418" max="6418" width="6.140625" style="49" customWidth="1"/>
    <col min="6419" max="6656" width="9.140625" style="49"/>
    <col min="6657" max="6657" width="4.5703125" style="49" customWidth="1"/>
    <col min="6658" max="6658" width="19.5703125" style="49" customWidth="1"/>
    <col min="6659" max="6659" width="18.140625" style="49" bestFit="1" customWidth="1"/>
    <col min="6660" max="6660" width="0" style="49" hidden="1" customWidth="1"/>
    <col min="6661" max="6661" width="4" style="49" customWidth="1"/>
    <col min="6662" max="6663" width="4.5703125" style="49" customWidth="1"/>
    <col min="6664" max="6664" width="0" style="49" hidden="1" customWidth="1"/>
    <col min="6665" max="6666" width="4.5703125" style="49" customWidth="1"/>
    <col min="6667" max="6667" width="0" style="49" hidden="1" customWidth="1"/>
    <col min="6668" max="6669" width="4.5703125" style="49" customWidth="1"/>
    <col min="6670" max="6670" width="0" style="49" hidden="1" customWidth="1"/>
    <col min="6671" max="6672" width="4.5703125" style="49" customWidth="1"/>
    <col min="6673" max="6673" width="0" style="49" hidden="1" customWidth="1"/>
    <col min="6674" max="6674" width="6.140625" style="49" customWidth="1"/>
    <col min="6675" max="6912" width="9.140625" style="49"/>
    <col min="6913" max="6913" width="4.5703125" style="49" customWidth="1"/>
    <col min="6914" max="6914" width="19.5703125" style="49" customWidth="1"/>
    <col min="6915" max="6915" width="18.140625" style="49" bestFit="1" customWidth="1"/>
    <col min="6916" max="6916" width="0" style="49" hidden="1" customWidth="1"/>
    <col min="6917" max="6917" width="4" style="49" customWidth="1"/>
    <col min="6918" max="6919" width="4.5703125" style="49" customWidth="1"/>
    <col min="6920" max="6920" width="0" style="49" hidden="1" customWidth="1"/>
    <col min="6921" max="6922" width="4.5703125" style="49" customWidth="1"/>
    <col min="6923" max="6923" width="0" style="49" hidden="1" customWidth="1"/>
    <col min="6924" max="6925" width="4.5703125" style="49" customWidth="1"/>
    <col min="6926" max="6926" width="0" style="49" hidden="1" customWidth="1"/>
    <col min="6927" max="6928" width="4.5703125" style="49" customWidth="1"/>
    <col min="6929" max="6929" width="0" style="49" hidden="1" customWidth="1"/>
    <col min="6930" max="6930" width="6.140625" style="49" customWidth="1"/>
    <col min="6931" max="7168" width="9.140625" style="49"/>
    <col min="7169" max="7169" width="4.5703125" style="49" customWidth="1"/>
    <col min="7170" max="7170" width="19.5703125" style="49" customWidth="1"/>
    <col min="7171" max="7171" width="18.140625" style="49" bestFit="1" customWidth="1"/>
    <col min="7172" max="7172" width="0" style="49" hidden="1" customWidth="1"/>
    <col min="7173" max="7173" width="4" style="49" customWidth="1"/>
    <col min="7174" max="7175" width="4.5703125" style="49" customWidth="1"/>
    <col min="7176" max="7176" width="0" style="49" hidden="1" customWidth="1"/>
    <col min="7177" max="7178" width="4.5703125" style="49" customWidth="1"/>
    <col min="7179" max="7179" width="0" style="49" hidden="1" customWidth="1"/>
    <col min="7180" max="7181" width="4.5703125" style="49" customWidth="1"/>
    <col min="7182" max="7182" width="0" style="49" hidden="1" customWidth="1"/>
    <col min="7183" max="7184" width="4.5703125" style="49" customWidth="1"/>
    <col min="7185" max="7185" width="0" style="49" hidden="1" customWidth="1"/>
    <col min="7186" max="7186" width="6.140625" style="49" customWidth="1"/>
    <col min="7187" max="7424" width="9.140625" style="49"/>
    <col min="7425" max="7425" width="4.5703125" style="49" customWidth="1"/>
    <col min="7426" max="7426" width="19.5703125" style="49" customWidth="1"/>
    <col min="7427" max="7427" width="18.140625" style="49" bestFit="1" customWidth="1"/>
    <col min="7428" max="7428" width="0" style="49" hidden="1" customWidth="1"/>
    <col min="7429" max="7429" width="4" style="49" customWidth="1"/>
    <col min="7430" max="7431" width="4.5703125" style="49" customWidth="1"/>
    <col min="7432" max="7432" width="0" style="49" hidden="1" customWidth="1"/>
    <col min="7433" max="7434" width="4.5703125" style="49" customWidth="1"/>
    <col min="7435" max="7435" width="0" style="49" hidden="1" customWidth="1"/>
    <col min="7436" max="7437" width="4.5703125" style="49" customWidth="1"/>
    <col min="7438" max="7438" width="0" style="49" hidden="1" customWidth="1"/>
    <col min="7439" max="7440" width="4.5703125" style="49" customWidth="1"/>
    <col min="7441" max="7441" width="0" style="49" hidden="1" customWidth="1"/>
    <col min="7442" max="7442" width="6.140625" style="49" customWidth="1"/>
    <col min="7443" max="7680" width="9.140625" style="49"/>
    <col min="7681" max="7681" width="4.5703125" style="49" customWidth="1"/>
    <col min="7682" max="7682" width="19.5703125" style="49" customWidth="1"/>
    <col min="7683" max="7683" width="18.140625" style="49" bestFit="1" customWidth="1"/>
    <col min="7684" max="7684" width="0" style="49" hidden="1" customWidth="1"/>
    <col min="7685" max="7685" width="4" style="49" customWidth="1"/>
    <col min="7686" max="7687" width="4.5703125" style="49" customWidth="1"/>
    <col min="7688" max="7688" width="0" style="49" hidden="1" customWidth="1"/>
    <col min="7689" max="7690" width="4.5703125" style="49" customWidth="1"/>
    <col min="7691" max="7691" width="0" style="49" hidden="1" customWidth="1"/>
    <col min="7692" max="7693" width="4.5703125" style="49" customWidth="1"/>
    <col min="7694" max="7694" width="0" style="49" hidden="1" customWidth="1"/>
    <col min="7695" max="7696" width="4.5703125" style="49" customWidth="1"/>
    <col min="7697" max="7697" width="0" style="49" hidden="1" customWidth="1"/>
    <col min="7698" max="7698" width="6.140625" style="49" customWidth="1"/>
    <col min="7699" max="7936" width="9.140625" style="49"/>
    <col min="7937" max="7937" width="4.5703125" style="49" customWidth="1"/>
    <col min="7938" max="7938" width="19.5703125" style="49" customWidth="1"/>
    <col min="7939" max="7939" width="18.140625" style="49" bestFit="1" customWidth="1"/>
    <col min="7940" max="7940" width="0" style="49" hidden="1" customWidth="1"/>
    <col min="7941" max="7941" width="4" style="49" customWidth="1"/>
    <col min="7942" max="7943" width="4.5703125" style="49" customWidth="1"/>
    <col min="7944" max="7944" width="0" style="49" hidden="1" customWidth="1"/>
    <col min="7945" max="7946" width="4.5703125" style="49" customWidth="1"/>
    <col min="7947" max="7947" width="0" style="49" hidden="1" customWidth="1"/>
    <col min="7948" max="7949" width="4.5703125" style="49" customWidth="1"/>
    <col min="7950" max="7950" width="0" style="49" hidden="1" customWidth="1"/>
    <col min="7951" max="7952" width="4.5703125" style="49" customWidth="1"/>
    <col min="7953" max="7953" width="0" style="49" hidden="1" customWidth="1"/>
    <col min="7954" max="7954" width="6.140625" style="49" customWidth="1"/>
    <col min="7955" max="8192" width="9.140625" style="49"/>
    <col min="8193" max="8193" width="4.5703125" style="49" customWidth="1"/>
    <col min="8194" max="8194" width="19.5703125" style="49" customWidth="1"/>
    <col min="8195" max="8195" width="18.140625" style="49" bestFit="1" customWidth="1"/>
    <col min="8196" max="8196" width="0" style="49" hidden="1" customWidth="1"/>
    <col min="8197" max="8197" width="4" style="49" customWidth="1"/>
    <col min="8198" max="8199" width="4.5703125" style="49" customWidth="1"/>
    <col min="8200" max="8200" width="0" style="49" hidden="1" customWidth="1"/>
    <col min="8201" max="8202" width="4.5703125" style="49" customWidth="1"/>
    <col min="8203" max="8203" width="0" style="49" hidden="1" customWidth="1"/>
    <col min="8204" max="8205" width="4.5703125" style="49" customWidth="1"/>
    <col min="8206" max="8206" width="0" style="49" hidden="1" customWidth="1"/>
    <col min="8207" max="8208" width="4.5703125" style="49" customWidth="1"/>
    <col min="8209" max="8209" width="0" style="49" hidden="1" customWidth="1"/>
    <col min="8210" max="8210" width="6.140625" style="49" customWidth="1"/>
    <col min="8211" max="8448" width="9.140625" style="49"/>
    <col min="8449" max="8449" width="4.5703125" style="49" customWidth="1"/>
    <col min="8450" max="8450" width="19.5703125" style="49" customWidth="1"/>
    <col min="8451" max="8451" width="18.140625" style="49" bestFit="1" customWidth="1"/>
    <col min="8452" max="8452" width="0" style="49" hidden="1" customWidth="1"/>
    <col min="8453" max="8453" width="4" style="49" customWidth="1"/>
    <col min="8454" max="8455" width="4.5703125" style="49" customWidth="1"/>
    <col min="8456" max="8456" width="0" style="49" hidden="1" customWidth="1"/>
    <col min="8457" max="8458" width="4.5703125" style="49" customWidth="1"/>
    <col min="8459" max="8459" width="0" style="49" hidden="1" customWidth="1"/>
    <col min="8460" max="8461" width="4.5703125" style="49" customWidth="1"/>
    <col min="8462" max="8462" width="0" style="49" hidden="1" customWidth="1"/>
    <col min="8463" max="8464" width="4.5703125" style="49" customWidth="1"/>
    <col min="8465" max="8465" width="0" style="49" hidden="1" customWidth="1"/>
    <col min="8466" max="8466" width="6.140625" style="49" customWidth="1"/>
    <col min="8467" max="8704" width="9.140625" style="49"/>
    <col min="8705" max="8705" width="4.5703125" style="49" customWidth="1"/>
    <col min="8706" max="8706" width="19.5703125" style="49" customWidth="1"/>
    <col min="8707" max="8707" width="18.140625" style="49" bestFit="1" customWidth="1"/>
    <col min="8708" max="8708" width="0" style="49" hidden="1" customWidth="1"/>
    <col min="8709" max="8709" width="4" style="49" customWidth="1"/>
    <col min="8710" max="8711" width="4.5703125" style="49" customWidth="1"/>
    <col min="8712" max="8712" width="0" style="49" hidden="1" customWidth="1"/>
    <col min="8713" max="8714" width="4.5703125" style="49" customWidth="1"/>
    <col min="8715" max="8715" width="0" style="49" hidden="1" customWidth="1"/>
    <col min="8716" max="8717" width="4.5703125" style="49" customWidth="1"/>
    <col min="8718" max="8718" width="0" style="49" hidden="1" customWidth="1"/>
    <col min="8719" max="8720" width="4.5703125" style="49" customWidth="1"/>
    <col min="8721" max="8721" width="0" style="49" hidden="1" customWidth="1"/>
    <col min="8722" max="8722" width="6.140625" style="49" customWidth="1"/>
    <col min="8723" max="8960" width="9.140625" style="49"/>
    <col min="8961" max="8961" width="4.5703125" style="49" customWidth="1"/>
    <col min="8962" max="8962" width="19.5703125" style="49" customWidth="1"/>
    <col min="8963" max="8963" width="18.140625" style="49" bestFit="1" customWidth="1"/>
    <col min="8964" max="8964" width="0" style="49" hidden="1" customWidth="1"/>
    <col min="8965" max="8965" width="4" style="49" customWidth="1"/>
    <col min="8966" max="8967" width="4.5703125" style="49" customWidth="1"/>
    <col min="8968" max="8968" width="0" style="49" hidden="1" customWidth="1"/>
    <col min="8969" max="8970" width="4.5703125" style="49" customWidth="1"/>
    <col min="8971" max="8971" width="0" style="49" hidden="1" customWidth="1"/>
    <col min="8972" max="8973" width="4.5703125" style="49" customWidth="1"/>
    <col min="8974" max="8974" width="0" style="49" hidden="1" customWidth="1"/>
    <col min="8975" max="8976" width="4.5703125" style="49" customWidth="1"/>
    <col min="8977" max="8977" width="0" style="49" hidden="1" customWidth="1"/>
    <col min="8978" max="8978" width="6.140625" style="49" customWidth="1"/>
    <col min="8979" max="9216" width="9.140625" style="49"/>
    <col min="9217" max="9217" width="4.5703125" style="49" customWidth="1"/>
    <col min="9218" max="9218" width="19.5703125" style="49" customWidth="1"/>
    <col min="9219" max="9219" width="18.140625" style="49" bestFit="1" customWidth="1"/>
    <col min="9220" max="9220" width="0" style="49" hidden="1" customWidth="1"/>
    <col min="9221" max="9221" width="4" style="49" customWidth="1"/>
    <col min="9222" max="9223" width="4.5703125" style="49" customWidth="1"/>
    <col min="9224" max="9224" width="0" style="49" hidden="1" customWidth="1"/>
    <col min="9225" max="9226" width="4.5703125" style="49" customWidth="1"/>
    <col min="9227" max="9227" width="0" style="49" hidden="1" customWidth="1"/>
    <col min="9228" max="9229" width="4.5703125" style="49" customWidth="1"/>
    <col min="9230" max="9230" width="0" style="49" hidden="1" customWidth="1"/>
    <col min="9231" max="9232" width="4.5703125" style="49" customWidth="1"/>
    <col min="9233" max="9233" width="0" style="49" hidden="1" customWidth="1"/>
    <col min="9234" max="9234" width="6.140625" style="49" customWidth="1"/>
    <col min="9235" max="9472" width="9.140625" style="49"/>
    <col min="9473" max="9473" width="4.5703125" style="49" customWidth="1"/>
    <col min="9474" max="9474" width="19.5703125" style="49" customWidth="1"/>
    <col min="9475" max="9475" width="18.140625" style="49" bestFit="1" customWidth="1"/>
    <col min="9476" max="9476" width="0" style="49" hidden="1" customWidth="1"/>
    <col min="9477" max="9477" width="4" style="49" customWidth="1"/>
    <col min="9478" max="9479" width="4.5703125" style="49" customWidth="1"/>
    <col min="9480" max="9480" width="0" style="49" hidden="1" customWidth="1"/>
    <col min="9481" max="9482" width="4.5703125" style="49" customWidth="1"/>
    <col min="9483" max="9483" width="0" style="49" hidden="1" customWidth="1"/>
    <col min="9484" max="9485" width="4.5703125" style="49" customWidth="1"/>
    <col min="9486" max="9486" width="0" style="49" hidden="1" customWidth="1"/>
    <col min="9487" max="9488" width="4.5703125" style="49" customWidth="1"/>
    <col min="9489" max="9489" width="0" style="49" hidden="1" customWidth="1"/>
    <col min="9490" max="9490" width="6.140625" style="49" customWidth="1"/>
    <col min="9491" max="9728" width="9.140625" style="49"/>
    <col min="9729" max="9729" width="4.5703125" style="49" customWidth="1"/>
    <col min="9730" max="9730" width="19.5703125" style="49" customWidth="1"/>
    <col min="9731" max="9731" width="18.140625" style="49" bestFit="1" customWidth="1"/>
    <col min="9732" max="9732" width="0" style="49" hidden="1" customWidth="1"/>
    <col min="9733" max="9733" width="4" style="49" customWidth="1"/>
    <col min="9734" max="9735" width="4.5703125" style="49" customWidth="1"/>
    <col min="9736" max="9736" width="0" style="49" hidden="1" customWidth="1"/>
    <col min="9737" max="9738" width="4.5703125" style="49" customWidth="1"/>
    <col min="9739" max="9739" width="0" style="49" hidden="1" customWidth="1"/>
    <col min="9740" max="9741" width="4.5703125" style="49" customWidth="1"/>
    <col min="9742" max="9742" width="0" style="49" hidden="1" customWidth="1"/>
    <col min="9743" max="9744" width="4.5703125" style="49" customWidth="1"/>
    <col min="9745" max="9745" width="0" style="49" hidden="1" customWidth="1"/>
    <col min="9746" max="9746" width="6.140625" style="49" customWidth="1"/>
    <col min="9747" max="9984" width="9.140625" style="49"/>
    <col min="9985" max="9985" width="4.5703125" style="49" customWidth="1"/>
    <col min="9986" max="9986" width="19.5703125" style="49" customWidth="1"/>
    <col min="9987" max="9987" width="18.140625" style="49" bestFit="1" customWidth="1"/>
    <col min="9988" max="9988" width="0" style="49" hidden="1" customWidth="1"/>
    <col min="9989" max="9989" width="4" style="49" customWidth="1"/>
    <col min="9990" max="9991" width="4.5703125" style="49" customWidth="1"/>
    <col min="9992" max="9992" width="0" style="49" hidden="1" customWidth="1"/>
    <col min="9993" max="9994" width="4.5703125" style="49" customWidth="1"/>
    <col min="9995" max="9995" width="0" style="49" hidden="1" customWidth="1"/>
    <col min="9996" max="9997" width="4.5703125" style="49" customWidth="1"/>
    <col min="9998" max="9998" width="0" style="49" hidden="1" customWidth="1"/>
    <col min="9999" max="10000" width="4.5703125" style="49" customWidth="1"/>
    <col min="10001" max="10001" width="0" style="49" hidden="1" customWidth="1"/>
    <col min="10002" max="10002" width="6.140625" style="49" customWidth="1"/>
    <col min="10003" max="10240" width="9.140625" style="49"/>
    <col min="10241" max="10241" width="4.5703125" style="49" customWidth="1"/>
    <col min="10242" max="10242" width="19.5703125" style="49" customWidth="1"/>
    <col min="10243" max="10243" width="18.140625" style="49" bestFit="1" customWidth="1"/>
    <col min="10244" max="10244" width="0" style="49" hidden="1" customWidth="1"/>
    <col min="10245" max="10245" width="4" style="49" customWidth="1"/>
    <col min="10246" max="10247" width="4.5703125" style="49" customWidth="1"/>
    <col min="10248" max="10248" width="0" style="49" hidden="1" customWidth="1"/>
    <col min="10249" max="10250" width="4.5703125" style="49" customWidth="1"/>
    <col min="10251" max="10251" width="0" style="49" hidden="1" customWidth="1"/>
    <col min="10252" max="10253" width="4.5703125" style="49" customWidth="1"/>
    <col min="10254" max="10254" width="0" style="49" hidden="1" customWidth="1"/>
    <col min="10255" max="10256" width="4.5703125" style="49" customWidth="1"/>
    <col min="10257" max="10257" width="0" style="49" hidden="1" customWidth="1"/>
    <col min="10258" max="10258" width="6.140625" style="49" customWidth="1"/>
    <col min="10259" max="10496" width="9.140625" style="49"/>
    <col min="10497" max="10497" width="4.5703125" style="49" customWidth="1"/>
    <col min="10498" max="10498" width="19.5703125" style="49" customWidth="1"/>
    <col min="10499" max="10499" width="18.140625" style="49" bestFit="1" customWidth="1"/>
    <col min="10500" max="10500" width="0" style="49" hidden="1" customWidth="1"/>
    <col min="10501" max="10501" width="4" style="49" customWidth="1"/>
    <col min="10502" max="10503" width="4.5703125" style="49" customWidth="1"/>
    <col min="10504" max="10504" width="0" style="49" hidden="1" customWidth="1"/>
    <col min="10505" max="10506" width="4.5703125" style="49" customWidth="1"/>
    <col min="10507" max="10507" width="0" style="49" hidden="1" customWidth="1"/>
    <col min="10508" max="10509" width="4.5703125" style="49" customWidth="1"/>
    <col min="10510" max="10510" width="0" style="49" hidden="1" customWidth="1"/>
    <col min="10511" max="10512" width="4.5703125" style="49" customWidth="1"/>
    <col min="10513" max="10513" width="0" style="49" hidden="1" customWidth="1"/>
    <col min="10514" max="10514" width="6.140625" style="49" customWidth="1"/>
    <col min="10515" max="10752" width="9.140625" style="49"/>
    <col min="10753" max="10753" width="4.5703125" style="49" customWidth="1"/>
    <col min="10754" max="10754" width="19.5703125" style="49" customWidth="1"/>
    <col min="10755" max="10755" width="18.140625" style="49" bestFit="1" customWidth="1"/>
    <col min="10756" max="10756" width="0" style="49" hidden="1" customWidth="1"/>
    <col min="10757" max="10757" width="4" style="49" customWidth="1"/>
    <col min="10758" max="10759" width="4.5703125" style="49" customWidth="1"/>
    <col min="10760" max="10760" width="0" style="49" hidden="1" customWidth="1"/>
    <col min="10761" max="10762" width="4.5703125" style="49" customWidth="1"/>
    <col min="10763" max="10763" width="0" style="49" hidden="1" customWidth="1"/>
    <col min="10764" max="10765" width="4.5703125" style="49" customWidth="1"/>
    <col min="10766" max="10766" width="0" style="49" hidden="1" customWidth="1"/>
    <col min="10767" max="10768" width="4.5703125" style="49" customWidth="1"/>
    <col min="10769" max="10769" width="0" style="49" hidden="1" customWidth="1"/>
    <col min="10770" max="10770" width="6.140625" style="49" customWidth="1"/>
    <col min="10771" max="11008" width="9.140625" style="49"/>
    <col min="11009" max="11009" width="4.5703125" style="49" customWidth="1"/>
    <col min="11010" max="11010" width="19.5703125" style="49" customWidth="1"/>
    <col min="11011" max="11011" width="18.140625" style="49" bestFit="1" customWidth="1"/>
    <col min="11012" max="11012" width="0" style="49" hidden="1" customWidth="1"/>
    <col min="11013" max="11013" width="4" style="49" customWidth="1"/>
    <col min="11014" max="11015" width="4.5703125" style="49" customWidth="1"/>
    <col min="11016" max="11016" width="0" style="49" hidden="1" customWidth="1"/>
    <col min="11017" max="11018" width="4.5703125" style="49" customWidth="1"/>
    <col min="11019" max="11019" width="0" style="49" hidden="1" customWidth="1"/>
    <col min="11020" max="11021" width="4.5703125" style="49" customWidth="1"/>
    <col min="11022" max="11022" width="0" style="49" hidden="1" customWidth="1"/>
    <col min="11023" max="11024" width="4.5703125" style="49" customWidth="1"/>
    <col min="11025" max="11025" width="0" style="49" hidden="1" customWidth="1"/>
    <col min="11026" max="11026" width="6.140625" style="49" customWidth="1"/>
    <col min="11027" max="11264" width="9.140625" style="49"/>
    <col min="11265" max="11265" width="4.5703125" style="49" customWidth="1"/>
    <col min="11266" max="11266" width="19.5703125" style="49" customWidth="1"/>
    <col min="11267" max="11267" width="18.140625" style="49" bestFit="1" customWidth="1"/>
    <col min="11268" max="11268" width="0" style="49" hidden="1" customWidth="1"/>
    <col min="11269" max="11269" width="4" style="49" customWidth="1"/>
    <col min="11270" max="11271" width="4.5703125" style="49" customWidth="1"/>
    <col min="11272" max="11272" width="0" style="49" hidden="1" customWidth="1"/>
    <col min="11273" max="11274" width="4.5703125" style="49" customWidth="1"/>
    <col min="11275" max="11275" width="0" style="49" hidden="1" customWidth="1"/>
    <col min="11276" max="11277" width="4.5703125" style="49" customWidth="1"/>
    <col min="11278" max="11278" width="0" style="49" hidden="1" customWidth="1"/>
    <col min="11279" max="11280" width="4.5703125" style="49" customWidth="1"/>
    <col min="11281" max="11281" width="0" style="49" hidden="1" customWidth="1"/>
    <col min="11282" max="11282" width="6.140625" style="49" customWidth="1"/>
    <col min="11283" max="11520" width="9.140625" style="49"/>
    <col min="11521" max="11521" width="4.5703125" style="49" customWidth="1"/>
    <col min="11522" max="11522" width="19.5703125" style="49" customWidth="1"/>
    <col min="11523" max="11523" width="18.140625" style="49" bestFit="1" customWidth="1"/>
    <col min="11524" max="11524" width="0" style="49" hidden="1" customWidth="1"/>
    <col min="11525" max="11525" width="4" style="49" customWidth="1"/>
    <col min="11526" max="11527" width="4.5703125" style="49" customWidth="1"/>
    <col min="11528" max="11528" width="0" style="49" hidden="1" customWidth="1"/>
    <col min="11529" max="11530" width="4.5703125" style="49" customWidth="1"/>
    <col min="11531" max="11531" width="0" style="49" hidden="1" customWidth="1"/>
    <col min="11532" max="11533" width="4.5703125" style="49" customWidth="1"/>
    <col min="11534" max="11534" width="0" style="49" hidden="1" customWidth="1"/>
    <col min="11535" max="11536" width="4.5703125" style="49" customWidth="1"/>
    <col min="11537" max="11537" width="0" style="49" hidden="1" customWidth="1"/>
    <col min="11538" max="11538" width="6.140625" style="49" customWidth="1"/>
    <col min="11539" max="11776" width="9.140625" style="49"/>
    <col min="11777" max="11777" width="4.5703125" style="49" customWidth="1"/>
    <col min="11778" max="11778" width="19.5703125" style="49" customWidth="1"/>
    <col min="11779" max="11779" width="18.140625" style="49" bestFit="1" customWidth="1"/>
    <col min="11780" max="11780" width="0" style="49" hidden="1" customWidth="1"/>
    <col min="11781" max="11781" width="4" style="49" customWidth="1"/>
    <col min="11782" max="11783" width="4.5703125" style="49" customWidth="1"/>
    <col min="11784" max="11784" width="0" style="49" hidden="1" customWidth="1"/>
    <col min="11785" max="11786" width="4.5703125" style="49" customWidth="1"/>
    <col min="11787" max="11787" width="0" style="49" hidden="1" customWidth="1"/>
    <col min="11788" max="11789" width="4.5703125" style="49" customWidth="1"/>
    <col min="11790" max="11790" width="0" style="49" hidden="1" customWidth="1"/>
    <col min="11791" max="11792" width="4.5703125" style="49" customWidth="1"/>
    <col min="11793" max="11793" width="0" style="49" hidden="1" customWidth="1"/>
    <col min="11794" max="11794" width="6.140625" style="49" customWidth="1"/>
    <col min="11795" max="12032" width="9.140625" style="49"/>
    <col min="12033" max="12033" width="4.5703125" style="49" customWidth="1"/>
    <col min="12034" max="12034" width="19.5703125" style="49" customWidth="1"/>
    <col min="12035" max="12035" width="18.140625" style="49" bestFit="1" customWidth="1"/>
    <col min="12036" max="12036" width="0" style="49" hidden="1" customWidth="1"/>
    <col min="12037" max="12037" width="4" style="49" customWidth="1"/>
    <col min="12038" max="12039" width="4.5703125" style="49" customWidth="1"/>
    <col min="12040" max="12040" width="0" style="49" hidden="1" customWidth="1"/>
    <col min="12041" max="12042" width="4.5703125" style="49" customWidth="1"/>
    <col min="12043" max="12043" width="0" style="49" hidden="1" customWidth="1"/>
    <col min="12044" max="12045" width="4.5703125" style="49" customWidth="1"/>
    <col min="12046" max="12046" width="0" style="49" hidden="1" customWidth="1"/>
    <col min="12047" max="12048" width="4.5703125" style="49" customWidth="1"/>
    <col min="12049" max="12049" width="0" style="49" hidden="1" customWidth="1"/>
    <col min="12050" max="12050" width="6.140625" style="49" customWidth="1"/>
    <col min="12051" max="12288" width="9.140625" style="49"/>
    <col min="12289" max="12289" width="4.5703125" style="49" customWidth="1"/>
    <col min="12290" max="12290" width="19.5703125" style="49" customWidth="1"/>
    <col min="12291" max="12291" width="18.140625" style="49" bestFit="1" customWidth="1"/>
    <col min="12292" max="12292" width="0" style="49" hidden="1" customWidth="1"/>
    <col min="12293" max="12293" width="4" style="49" customWidth="1"/>
    <col min="12294" max="12295" width="4.5703125" style="49" customWidth="1"/>
    <col min="12296" max="12296" width="0" style="49" hidden="1" customWidth="1"/>
    <col min="12297" max="12298" width="4.5703125" style="49" customWidth="1"/>
    <col min="12299" max="12299" width="0" style="49" hidden="1" customWidth="1"/>
    <col min="12300" max="12301" width="4.5703125" style="49" customWidth="1"/>
    <col min="12302" max="12302" width="0" style="49" hidden="1" customWidth="1"/>
    <col min="12303" max="12304" width="4.5703125" style="49" customWidth="1"/>
    <col min="12305" max="12305" width="0" style="49" hidden="1" customWidth="1"/>
    <col min="12306" max="12306" width="6.140625" style="49" customWidth="1"/>
    <col min="12307" max="12544" width="9.140625" style="49"/>
    <col min="12545" max="12545" width="4.5703125" style="49" customWidth="1"/>
    <col min="12546" max="12546" width="19.5703125" style="49" customWidth="1"/>
    <col min="12547" max="12547" width="18.140625" style="49" bestFit="1" customWidth="1"/>
    <col min="12548" max="12548" width="0" style="49" hidden="1" customWidth="1"/>
    <col min="12549" max="12549" width="4" style="49" customWidth="1"/>
    <col min="12550" max="12551" width="4.5703125" style="49" customWidth="1"/>
    <col min="12552" max="12552" width="0" style="49" hidden="1" customWidth="1"/>
    <col min="12553" max="12554" width="4.5703125" style="49" customWidth="1"/>
    <col min="12555" max="12555" width="0" style="49" hidden="1" customWidth="1"/>
    <col min="12556" max="12557" width="4.5703125" style="49" customWidth="1"/>
    <col min="12558" max="12558" width="0" style="49" hidden="1" customWidth="1"/>
    <col min="12559" max="12560" width="4.5703125" style="49" customWidth="1"/>
    <col min="12561" max="12561" width="0" style="49" hidden="1" customWidth="1"/>
    <col min="12562" max="12562" width="6.140625" style="49" customWidth="1"/>
    <col min="12563" max="12800" width="9.140625" style="49"/>
    <col min="12801" max="12801" width="4.5703125" style="49" customWidth="1"/>
    <col min="12802" max="12802" width="19.5703125" style="49" customWidth="1"/>
    <col min="12803" max="12803" width="18.140625" style="49" bestFit="1" customWidth="1"/>
    <col min="12804" max="12804" width="0" style="49" hidden="1" customWidth="1"/>
    <col min="12805" max="12805" width="4" style="49" customWidth="1"/>
    <col min="12806" max="12807" width="4.5703125" style="49" customWidth="1"/>
    <col min="12808" max="12808" width="0" style="49" hidden="1" customWidth="1"/>
    <col min="12809" max="12810" width="4.5703125" style="49" customWidth="1"/>
    <col min="12811" max="12811" width="0" style="49" hidden="1" customWidth="1"/>
    <col min="12812" max="12813" width="4.5703125" style="49" customWidth="1"/>
    <col min="12814" max="12814" width="0" style="49" hidden="1" customWidth="1"/>
    <col min="12815" max="12816" width="4.5703125" style="49" customWidth="1"/>
    <col min="12817" max="12817" width="0" style="49" hidden="1" customWidth="1"/>
    <col min="12818" max="12818" width="6.140625" style="49" customWidth="1"/>
    <col min="12819" max="13056" width="9.140625" style="49"/>
    <col min="13057" max="13057" width="4.5703125" style="49" customWidth="1"/>
    <col min="13058" max="13058" width="19.5703125" style="49" customWidth="1"/>
    <col min="13059" max="13059" width="18.140625" style="49" bestFit="1" customWidth="1"/>
    <col min="13060" max="13060" width="0" style="49" hidden="1" customWidth="1"/>
    <col min="13061" max="13061" width="4" style="49" customWidth="1"/>
    <col min="13062" max="13063" width="4.5703125" style="49" customWidth="1"/>
    <col min="13064" max="13064" width="0" style="49" hidden="1" customWidth="1"/>
    <col min="13065" max="13066" width="4.5703125" style="49" customWidth="1"/>
    <col min="13067" max="13067" width="0" style="49" hidden="1" customWidth="1"/>
    <col min="13068" max="13069" width="4.5703125" style="49" customWidth="1"/>
    <col min="13070" max="13070" width="0" style="49" hidden="1" customWidth="1"/>
    <col min="13071" max="13072" width="4.5703125" style="49" customWidth="1"/>
    <col min="13073" max="13073" width="0" style="49" hidden="1" customWidth="1"/>
    <col min="13074" max="13074" width="6.140625" style="49" customWidth="1"/>
    <col min="13075" max="13312" width="9.140625" style="49"/>
    <col min="13313" max="13313" width="4.5703125" style="49" customWidth="1"/>
    <col min="13314" max="13314" width="19.5703125" style="49" customWidth="1"/>
    <col min="13315" max="13315" width="18.140625" style="49" bestFit="1" customWidth="1"/>
    <col min="13316" max="13316" width="0" style="49" hidden="1" customWidth="1"/>
    <col min="13317" max="13317" width="4" style="49" customWidth="1"/>
    <col min="13318" max="13319" width="4.5703125" style="49" customWidth="1"/>
    <col min="13320" max="13320" width="0" style="49" hidden="1" customWidth="1"/>
    <col min="13321" max="13322" width="4.5703125" style="49" customWidth="1"/>
    <col min="13323" max="13323" width="0" style="49" hidden="1" customWidth="1"/>
    <col min="13324" max="13325" width="4.5703125" style="49" customWidth="1"/>
    <col min="13326" max="13326" width="0" style="49" hidden="1" customWidth="1"/>
    <col min="13327" max="13328" width="4.5703125" style="49" customWidth="1"/>
    <col min="13329" max="13329" width="0" style="49" hidden="1" customWidth="1"/>
    <col min="13330" max="13330" width="6.140625" style="49" customWidth="1"/>
    <col min="13331" max="13568" width="9.140625" style="49"/>
    <col min="13569" max="13569" width="4.5703125" style="49" customWidth="1"/>
    <col min="13570" max="13570" width="19.5703125" style="49" customWidth="1"/>
    <col min="13571" max="13571" width="18.140625" style="49" bestFit="1" customWidth="1"/>
    <col min="13572" max="13572" width="0" style="49" hidden="1" customWidth="1"/>
    <col min="13573" max="13573" width="4" style="49" customWidth="1"/>
    <col min="13574" max="13575" width="4.5703125" style="49" customWidth="1"/>
    <col min="13576" max="13576" width="0" style="49" hidden="1" customWidth="1"/>
    <col min="13577" max="13578" width="4.5703125" style="49" customWidth="1"/>
    <col min="13579" max="13579" width="0" style="49" hidden="1" customWidth="1"/>
    <col min="13580" max="13581" width="4.5703125" style="49" customWidth="1"/>
    <col min="13582" max="13582" width="0" style="49" hidden="1" customWidth="1"/>
    <col min="13583" max="13584" width="4.5703125" style="49" customWidth="1"/>
    <col min="13585" max="13585" width="0" style="49" hidden="1" customWidth="1"/>
    <col min="13586" max="13586" width="6.140625" style="49" customWidth="1"/>
    <col min="13587" max="13824" width="9.140625" style="49"/>
    <col min="13825" max="13825" width="4.5703125" style="49" customWidth="1"/>
    <col min="13826" max="13826" width="19.5703125" style="49" customWidth="1"/>
    <col min="13827" max="13827" width="18.140625" style="49" bestFit="1" customWidth="1"/>
    <col min="13828" max="13828" width="0" style="49" hidden="1" customWidth="1"/>
    <col min="13829" max="13829" width="4" style="49" customWidth="1"/>
    <col min="13830" max="13831" width="4.5703125" style="49" customWidth="1"/>
    <col min="13832" max="13832" width="0" style="49" hidden="1" customWidth="1"/>
    <col min="13833" max="13834" width="4.5703125" style="49" customWidth="1"/>
    <col min="13835" max="13835" width="0" style="49" hidden="1" customWidth="1"/>
    <col min="13836" max="13837" width="4.5703125" style="49" customWidth="1"/>
    <col min="13838" max="13838" width="0" style="49" hidden="1" customWidth="1"/>
    <col min="13839" max="13840" width="4.5703125" style="49" customWidth="1"/>
    <col min="13841" max="13841" width="0" style="49" hidden="1" customWidth="1"/>
    <col min="13842" max="13842" width="6.140625" style="49" customWidth="1"/>
    <col min="13843" max="14080" width="9.140625" style="49"/>
    <col min="14081" max="14081" width="4.5703125" style="49" customWidth="1"/>
    <col min="14082" max="14082" width="19.5703125" style="49" customWidth="1"/>
    <col min="14083" max="14083" width="18.140625" style="49" bestFit="1" customWidth="1"/>
    <col min="14084" max="14084" width="0" style="49" hidden="1" customWidth="1"/>
    <col min="14085" max="14085" width="4" style="49" customWidth="1"/>
    <col min="14086" max="14087" width="4.5703125" style="49" customWidth="1"/>
    <col min="14088" max="14088" width="0" style="49" hidden="1" customWidth="1"/>
    <col min="14089" max="14090" width="4.5703125" style="49" customWidth="1"/>
    <col min="14091" max="14091" width="0" style="49" hidden="1" customWidth="1"/>
    <col min="14092" max="14093" width="4.5703125" style="49" customWidth="1"/>
    <col min="14094" max="14094" width="0" style="49" hidden="1" customWidth="1"/>
    <col min="14095" max="14096" width="4.5703125" style="49" customWidth="1"/>
    <col min="14097" max="14097" width="0" style="49" hidden="1" customWidth="1"/>
    <col min="14098" max="14098" width="6.140625" style="49" customWidth="1"/>
    <col min="14099" max="14336" width="9.140625" style="49"/>
    <col min="14337" max="14337" width="4.5703125" style="49" customWidth="1"/>
    <col min="14338" max="14338" width="19.5703125" style="49" customWidth="1"/>
    <col min="14339" max="14339" width="18.140625" style="49" bestFit="1" customWidth="1"/>
    <col min="14340" max="14340" width="0" style="49" hidden="1" customWidth="1"/>
    <col min="14341" max="14341" width="4" style="49" customWidth="1"/>
    <col min="14342" max="14343" width="4.5703125" style="49" customWidth="1"/>
    <col min="14344" max="14344" width="0" style="49" hidden="1" customWidth="1"/>
    <col min="14345" max="14346" width="4.5703125" style="49" customWidth="1"/>
    <col min="14347" max="14347" width="0" style="49" hidden="1" customWidth="1"/>
    <col min="14348" max="14349" width="4.5703125" style="49" customWidth="1"/>
    <col min="14350" max="14350" width="0" style="49" hidden="1" customWidth="1"/>
    <col min="14351" max="14352" width="4.5703125" style="49" customWidth="1"/>
    <col min="14353" max="14353" width="0" style="49" hidden="1" customWidth="1"/>
    <col min="14354" max="14354" width="6.140625" style="49" customWidth="1"/>
    <col min="14355" max="14592" width="9.140625" style="49"/>
    <col min="14593" max="14593" width="4.5703125" style="49" customWidth="1"/>
    <col min="14594" max="14594" width="19.5703125" style="49" customWidth="1"/>
    <col min="14595" max="14595" width="18.140625" style="49" bestFit="1" customWidth="1"/>
    <col min="14596" max="14596" width="0" style="49" hidden="1" customWidth="1"/>
    <col min="14597" max="14597" width="4" style="49" customWidth="1"/>
    <col min="14598" max="14599" width="4.5703125" style="49" customWidth="1"/>
    <col min="14600" max="14600" width="0" style="49" hidden="1" customWidth="1"/>
    <col min="14601" max="14602" width="4.5703125" style="49" customWidth="1"/>
    <col min="14603" max="14603" width="0" style="49" hidden="1" customWidth="1"/>
    <col min="14604" max="14605" width="4.5703125" style="49" customWidth="1"/>
    <col min="14606" max="14606" width="0" style="49" hidden="1" customWidth="1"/>
    <col min="14607" max="14608" width="4.5703125" style="49" customWidth="1"/>
    <col min="14609" max="14609" width="0" style="49" hidden="1" customWidth="1"/>
    <col min="14610" max="14610" width="6.140625" style="49" customWidth="1"/>
    <col min="14611" max="14848" width="9.140625" style="49"/>
    <col min="14849" max="14849" width="4.5703125" style="49" customWidth="1"/>
    <col min="14850" max="14850" width="19.5703125" style="49" customWidth="1"/>
    <col min="14851" max="14851" width="18.140625" style="49" bestFit="1" customWidth="1"/>
    <col min="14852" max="14852" width="0" style="49" hidden="1" customWidth="1"/>
    <col min="14853" max="14853" width="4" style="49" customWidth="1"/>
    <col min="14854" max="14855" width="4.5703125" style="49" customWidth="1"/>
    <col min="14856" max="14856" width="0" style="49" hidden="1" customWidth="1"/>
    <col min="14857" max="14858" width="4.5703125" style="49" customWidth="1"/>
    <col min="14859" max="14859" width="0" style="49" hidden="1" customWidth="1"/>
    <col min="14860" max="14861" width="4.5703125" style="49" customWidth="1"/>
    <col min="14862" max="14862" width="0" style="49" hidden="1" customWidth="1"/>
    <col min="14863" max="14864" width="4.5703125" style="49" customWidth="1"/>
    <col min="14865" max="14865" width="0" style="49" hidden="1" customWidth="1"/>
    <col min="14866" max="14866" width="6.140625" style="49" customWidth="1"/>
    <col min="14867" max="15104" width="9.140625" style="49"/>
    <col min="15105" max="15105" width="4.5703125" style="49" customWidth="1"/>
    <col min="15106" max="15106" width="19.5703125" style="49" customWidth="1"/>
    <col min="15107" max="15107" width="18.140625" style="49" bestFit="1" customWidth="1"/>
    <col min="15108" max="15108" width="0" style="49" hidden="1" customWidth="1"/>
    <col min="15109" max="15109" width="4" style="49" customWidth="1"/>
    <col min="15110" max="15111" width="4.5703125" style="49" customWidth="1"/>
    <col min="15112" max="15112" width="0" style="49" hidden="1" customWidth="1"/>
    <col min="15113" max="15114" width="4.5703125" style="49" customWidth="1"/>
    <col min="15115" max="15115" width="0" style="49" hidden="1" customWidth="1"/>
    <col min="15116" max="15117" width="4.5703125" style="49" customWidth="1"/>
    <col min="15118" max="15118" width="0" style="49" hidden="1" customWidth="1"/>
    <col min="15119" max="15120" width="4.5703125" style="49" customWidth="1"/>
    <col min="15121" max="15121" width="0" style="49" hidden="1" customWidth="1"/>
    <col min="15122" max="15122" width="6.140625" style="49" customWidth="1"/>
    <col min="15123" max="15360" width="9.140625" style="49"/>
    <col min="15361" max="15361" width="4.5703125" style="49" customWidth="1"/>
    <col min="15362" max="15362" width="19.5703125" style="49" customWidth="1"/>
    <col min="15363" max="15363" width="18.140625" style="49" bestFit="1" customWidth="1"/>
    <col min="15364" max="15364" width="0" style="49" hidden="1" customWidth="1"/>
    <col min="15365" max="15365" width="4" style="49" customWidth="1"/>
    <col min="15366" max="15367" width="4.5703125" style="49" customWidth="1"/>
    <col min="15368" max="15368" width="0" style="49" hidden="1" customWidth="1"/>
    <col min="15369" max="15370" width="4.5703125" style="49" customWidth="1"/>
    <col min="15371" max="15371" width="0" style="49" hidden="1" customWidth="1"/>
    <col min="15372" max="15373" width="4.5703125" style="49" customWidth="1"/>
    <col min="15374" max="15374" width="0" style="49" hidden="1" customWidth="1"/>
    <col min="15375" max="15376" width="4.5703125" style="49" customWidth="1"/>
    <col min="15377" max="15377" width="0" style="49" hidden="1" customWidth="1"/>
    <col min="15378" max="15378" width="6.140625" style="49" customWidth="1"/>
    <col min="15379" max="15616" width="9.140625" style="49"/>
    <col min="15617" max="15617" width="4.5703125" style="49" customWidth="1"/>
    <col min="15618" max="15618" width="19.5703125" style="49" customWidth="1"/>
    <col min="15619" max="15619" width="18.140625" style="49" bestFit="1" customWidth="1"/>
    <col min="15620" max="15620" width="0" style="49" hidden="1" customWidth="1"/>
    <col min="15621" max="15621" width="4" style="49" customWidth="1"/>
    <col min="15622" max="15623" width="4.5703125" style="49" customWidth="1"/>
    <col min="15624" max="15624" width="0" style="49" hidden="1" customWidth="1"/>
    <col min="15625" max="15626" width="4.5703125" style="49" customWidth="1"/>
    <col min="15627" max="15627" width="0" style="49" hidden="1" customWidth="1"/>
    <col min="15628" max="15629" width="4.5703125" style="49" customWidth="1"/>
    <col min="15630" max="15630" width="0" style="49" hidden="1" customWidth="1"/>
    <col min="15631" max="15632" width="4.5703125" style="49" customWidth="1"/>
    <col min="15633" max="15633" width="0" style="49" hidden="1" customWidth="1"/>
    <col min="15634" max="15634" width="6.140625" style="49" customWidth="1"/>
    <col min="15635" max="15872" width="9.140625" style="49"/>
    <col min="15873" max="15873" width="4.5703125" style="49" customWidth="1"/>
    <col min="15874" max="15874" width="19.5703125" style="49" customWidth="1"/>
    <col min="15875" max="15875" width="18.140625" style="49" bestFit="1" customWidth="1"/>
    <col min="15876" max="15876" width="0" style="49" hidden="1" customWidth="1"/>
    <col min="15877" max="15877" width="4" style="49" customWidth="1"/>
    <col min="15878" max="15879" width="4.5703125" style="49" customWidth="1"/>
    <col min="15880" max="15880" width="0" style="49" hidden="1" customWidth="1"/>
    <col min="15881" max="15882" width="4.5703125" style="49" customWidth="1"/>
    <col min="15883" max="15883" width="0" style="49" hidden="1" customWidth="1"/>
    <col min="15884" max="15885" width="4.5703125" style="49" customWidth="1"/>
    <col min="15886" max="15886" width="0" style="49" hidden="1" customWidth="1"/>
    <col min="15887" max="15888" width="4.5703125" style="49" customWidth="1"/>
    <col min="15889" max="15889" width="0" style="49" hidden="1" customWidth="1"/>
    <col min="15890" max="15890" width="6.140625" style="49" customWidth="1"/>
    <col min="15891" max="16128" width="9.140625" style="49"/>
    <col min="16129" max="16129" width="4.5703125" style="49" customWidth="1"/>
    <col min="16130" max="16130" width="19.5703125" style="49" customWidth="1"/>
    <col min="16131" max="16131" width="18.140625" style="49" bestFit="1" customWidth="1"/>
    <col min="16132" max="16132" width="0" style="49" hidden="1" customWidth="1"/>
    <col min="16133" max="16133" width="4" style="49" customWidth="1"/>
    <col min="16134" max="16135" width="4.5703125" style="49" customWidth="1"/>
    <col min="16136" max="16136" width="0" style="49" hidden="1" customWidth="1"/>
    <col min="16137" max="16138" width="4.5703125" style="49" customWidth="1"/>
    <col min="16139" max="16139" width="0" style="49" hidden="1" customWidth="1"/>
    <col min="16140" max="16141" width="4.5703125" style="49" customWidth="1"/>
    <col min="16142" max="16142" width="0" style="49" hidden="1" customWidth="1"/>
    <col min="16143" max="16144" width="4.5703125" style="49" customWidth="1"/>
    <col min="16145" max="16145" width="0" style="49" hidden="1" customWidth="1"/>
    <col min="16146" max="16146" width="6.140625" style="49" customWidth="1"/>
    <col min="16147" max="16384" width="9.140625" style="49"/>
  </cols>
  <sheetData>
    <row r="1" spans="1:18" x14ac:dyDescent="0.2">
      <c r="G1" s="51"/>
      <c r="H1" s="52"/>
    </row>
    <row r="3" spans="1:18" ht="18" x14ac:dyDescent="0.25">
      <c r="A3" s="34" t="s">
        <v>48</v>
      </c>
    </row>
    <row r="4" spans="1:18" x14ac:dyDescent="0.2">
      <c r="A4" s="52"/>
      <c r="B4" s="55"/>
    </row>
    <row r="5" spans="1:18" x14ac:dyDescent="0.2">
      <c r="A5" s="52" t="s">
        <v>41</v>
      </c>
      <c r="B5" s="55"/>
    </row>
    <row r="6" spans="1:18" x14ac:dyDescent="0.2">
      <c r="A6" s="50">
        <v>1</v>
      </c>
      <c r="B6" s="49" t="s">
        <v>49</v>
      </c>
      <c r="C6" s="60" t="s">
        <v>65</v>
      </c>
      <c r="D6" s="49" t="s">
        <v>14</v>
      </c>
      <c r="F6" s="56">
        <v>52.8</v>
      </c>
      <c r="G6" s="56">
        <v>51.8</v>
      </c>
      <c r="H6" s="57">
        <v>104.6</v>
      </c>
      <c r="I6" s="56">
        <v>50.8</v>
      </c>
      <c r="J6" s="56">
        <v>50.5</v>
      </c>
      <c r="K6" s="57">
        <v>101.3</v>
      </c>
      <c r="L6" s="56">
        <v>52.7</v>
      </c>
      <c r="M6" s="56">
        <v>51.4</v>
      </c>
      <c r="N6" s="57">
        <v>104.1</v>
      </c>
      <c r="O6" s="56">
        <v>51.3</v>
      </c>
      <c r="P6" s="56">
        <v>48.7</v>
      </c>
      <c r="Q6" s="57">
        <v>100</v>
      </c>
      <c r="R6" s="58">
        <v>410</v>
      </c>
    </row>
    <row r="7" spans="1:18" x14ac:dyDescent="0.2">
      <c r="A7" s="50">
        <v>2</v>
      </c>
      <c r="B7" s="49" t="s">
        <v>50</v>
      </c>
      <c r="C7" s="60" t="s">
        <v>65</v>
      </c>
      <c r="D7" s="49" t="s">
        <v>14</v>
      </c>
      <c r="F7" s="56">
        <v>51.9</v>
      </c>
      <c r="G7" s="56">
        <v>49.9</v>
      </c>
      <c r="H7" s="57">
        <v>101.8</v>
      </c>
      <c r="I7" s="56">
        <v>50.8</v>
      </c>
      <c r="J7" s="56">
        <v>50.2</v>
      </c>
      <c r="K7" s="57">
        <v>101</v>
      </c>
      <c r="L7" s="56">
        <v>51</v>
      </c>
      <c r="M7" s="56">
        <v>47.7</v>
      </c>
      <c r="N7" s="57">
        <v>98.7</v>
      </c>
      <c r="O7" s="56">
        <v>51</v>
      </c>
      <c r="P7" s="56">
        <v>50.8</v>
      </c>
      <c r="Q7" s="57">
        <v>101.8</v>
      </c>
      <c r="R7" s="58">
        <v>403.3</v>
      </c>
    </row>
    <row r="8" spans="1:18" x14ac:dyDescent="0.2">
      <c r="A8" s="50">
        <v>3</v>
      </c>
      <c r="B8" s="49" t="s">
        <v>51</v>
      </c>
      <c r="C8" s="49" t="s">
        <v>4</v>
      </c>
      <c r="D8" s="49" t="s">
        <v>14</v>
      </c>
      <c r="F8" s="56">
        <v>51.8</v>
      </c>
      <c r="G8" s="56">
        <v>48.8</v>
      </c>
      <c r="H8" s="57">
        <v>100.6</v>
      </c>
      <c r="I8" s="56">
        <v>47.7</v>
      </c>
      <c r="J8" s="56">
        <v>48.3</v>
      </c>
      <c r="K8" s="57">
        <v>96</v>
      </c>
      <c r="L8" s="56">
        <v>47.6</v>
      </c>
      <c r="M8" s="56">
        <v>49.8</v>
      </c>
      <c r="N8" s="57">
        <v>97.4</v>
      </c>
      <c r="O8" s="56">
        <v>50.3</v>
      </c>
      <c r="P8" s="56">
        <v>49.9</v>
      </c>
      <c r="Q8" s="57">
        <v>100.2</v>
      </c>
      <c r="R8" s="58">
        <v>394.2</v>
      </c>
    </row>
    <row r="10" spans="1:18" x14ac:dyDescent="0.2">
      <c r="A10" s="52" t="s">
        <v>42</v>
      </c>
      <c r="B10" s="55"/>
    </row>
    <row r="11" spans="1:18" x14ac:dyDescent="0.2">
      <c r="A11" s="50">
        <v>1</v>
      </c>
      <c r="B11" s="49" t="s">
        <v>18</v>
      </c>
      <c r="C11" s="60" t="s">
        <v>3</v>
      </c>
      <c r="D11" s="49" t="s">
        <v>9</v>
      </c>
      <c r="F11" s="56">
        <v>53</v>
      </c>
      <c r="G11" s="56">
        <v>52.4</v>
      </c>
      <c r="H11" s="56">
        <v>105.4</v>
      </c>
      <c r="I11" s="56">
        <v>51.5</v>
      </c>
      <c r="J11" s="56">
        <v>52</v>
      </c>
      <c r="K11" s="56">
        <v>103.5</v>
      </c>
      <c r="L11" s="56">
        <v>51.3</v>
      </c>
      <c r="M11" s="56">
        <v>52.1</v>
      </c>
      <c r="N11" s="56">
        <v>103.4</v>
      </c>
      <c r="O11" s="56">
        <v>53</v>
      </c>
      <c r="P11" s="56">
        <v>51.4</v>
      </c>
      <c r="Q11" s="53">
        <v>104.4</v>
      </c>
      <c r="R11" s="54">
        <v>416.7</v>
      </c>
    </row>
    <row r="12" spans="1:18" x14ac:dyDescent="0.2">
      <c r="A12" s="50">
        <v>2</v>
      </c>
      <c r="B12" s="49" t="s">
        <v>52</v>
      </c>
      <c r="C12" s="60" t="s">
        <v>7</v>
      </c>
      <c r="D12" s="49" t="s">
        <v>9</v>
      </c>
      <c r="F12" s="56">
        <v>51.8</v>
      </c>
      <c r="G12" s="56">
        <v>52.3</v>
      </c>
      <c r="H12" s="56">
        <v>104.1</v>
      </c>
      <c r="I12" s="56">
        <v>50.9</v>
      </c>
      <c r="J12" s="56">
        <v>52.6</v>
      </c>
      <c r="K12" s="56">
        <v>103.5</v>
      </c>
      <c r="L12" s="56">
        <v>51.4</v>
      </c>
      <c r="M12" s="56">
        <v>51.1</v>
      </c>
      <c r="N12" s="56">
        <v>102.5</v>
      </c>
      <c r="O12" s="56">
        <v>51.3</v>
      </c>
      <c r="P12" s="56">
        <v>52.3</v>
      </c>
      <c r="Q12" s="53">
        <v>103.6</v>
      </c>
      <c r="R12" s="54">
        <v>413.7</v>
      </c>
    </row>
    <row r="13" spans="1:18" x14ac:dyDescent="0.2">
      <c r="A13" s="50">
        <v>3</v>
      </c>
      <c r="B13" s="49" t="s">
        <v>19</v>
      </c>
      <c r="C13" s="60" t="s">
        <v>65</v>
      </c>
      <c r="D13" s="49" t="s">
        <v>9</v>
      </c>
      <c r="F13" s="56">
        <v>50.5</v>
      </c>
      <c r="G13" s="56">
        <v>50.6</v>
      </c>
      <c r="H13" s="56">
        <v>101.1</v>
      </c>
      <c r="I13" s="56">
        <v>51.5</v>
      </c>
      <c r="J13" s="56">
        <v>52.3</v>
      </c>
      <c r="K13" s="56">
        <v>103.8</v>
      </c>
      <c r="L13" s="56">
        <v>52.2</v>
      </c>
      <c r="M13" s="56">
        <v>52.5</v>
      </c>
      <c r="N13" s="56">
        <v>104.7</v>
      </c>
      <c r="O13" s="56">
        <v>52.1</v>
      </c>
      <c r="P13" s="56">
        <v>51.5</v>
      </c>
      <c r="Q13" s="53">
        <v>103.6</v>
      </c>
      <c r="R13" s="54">
        <v>413.2</v>
      </c>
    </row>
    <row r="14" spans="1:18" x14ac:dyDescent="0.2">
      <c r="A14" s="50">
        <v>4</v>
      </c>
      <c r="B14" s="49" t="s">
        <v>30</v>
      </c>
      <c r="C14" s="49" t="s">
        <v>4</v>
      </c>
      <c r="D14" s="49" t="s">
        <v>9</v>
      </c>
      <c r="F14" s="56">
        <v>50.5</v>
      </c>
      <c r="G14" s="56">
        <v>51.6</v>
      </c>
      <c r="H14" s="56">
        <v>102.1</v>
      </c>
      <c r="I14" s="56">
        <v>50.8</v>
      </c>
      <c r="J14" s="56">
        <v>51.4</v>
      </c>
      <c r="K14" s="56">
        <v>102.2</v>
      </c>
      <c r="L14" s="56">
        <v>51.2</v>
      </c>
      <c r="M14" s="56">
        <v>50.6</v>
      </c>
      <c r="N14" s="56">
        <v>101.8</v>
      </c>
      <c r="O14" s="56">
        <v>50.7</v>
      </c>
      <c r="P14" s="56">
        <v>51.4</v>
      </c>
      <c r="Q14" s="53">
        <v>102.1</v>
      </c>
      <c r="R14" s="54">
        <v>408.2</v>
      </c>
    </row>
    <row r="15" spans="1:18" x14ac:dyDescent="0.2">
      <c r="A15" s="50">
        <v>5</v>
      </c>
      <c r="B15" s="49" t="s">
        <v>26</v>
      </c>
      <c r="C15" s="49" t="s">
        <v>4</v>
      </c>
      <c r="D15" s="49" t="s">
        <v>9</v>
      </c>
      <c r="F15" s="56">
        <v>52.2</v>
      </c>
      <c r="G15" s="56">
        <v>51</v>
      </c>
      <c r="H15" s="57">
        <v>103.2</v>
      </c>
      <c r="I15" s="56">
        <v>50.7</v>
      </c>
      <c r="J15" s="56">
        <v>49.1</v>
      </c>
      <c r="K15" s="57">
        <v>99.8</v>
      </c>
      <c r="L15" s="56">
        <v>50.2</v>
      </c>
      <c r="M15" s="56">
        <v>50.8</v>
      </c>
      <c r="N15" s="57">
        <v>101</v>
      </c>
      <c r="O15" s="56">
        <v>51.1</v>
      </c>
      <c r="P15" s="56">
        <v>52.5</v>
      </c>
      <c r="Q15" s="53">
        <v>103.6</v>
      </c>
      <c r="R15" s="54">
        <v>407.6</v>
      </c>
    </row>
    <row r="16" spans="1:18" x14ac:dyDescent="0.2">
      <c r="A16" s="50">
        <v>6</v>
      </c>
      <c r="B16" s="49" t="s">
        <v>36</v>
      </c>
      <c r="C16" s="60" t="s">
        <v>7</v>
      </c>
      <c r="D16" s="49" t="s">
        <v>9</v>
      </c>
      <c r="F16" s="56">
        <v>51.7</v>
      </c>
      <c r="G16" s="56">
        <v>52.8</v>
      </c>
      <c r="H16" s="56">
        <v>104.5</v>
      </c>
      <c r="I16" s="56">
        <v>49.6</v>
      </c>
      <c r="J16" s="56">
        <v>51.3</v>
      </c>
      <c r="K16" s="56">
        <v>100.9</v>
      </c>
      <c r="L16" s="56">
        <v>50.3</v>
      </c>
      <c r="M16" s="56">
        <v>50.9</v>
      </c>
      <c r="N16" s="56">
        <v>101.2</v>
      </c>
      <c r="O16" s="56">
        <v>50.3</v>
      </c>
      <c r="P16" s="56">
        <v>50.5</v>
      </c>
      <c r="Q16" s="53">
        <v>100.8</v>
      </c>
      <c r="R16" s="54">
        <v>407.4</v>
      </c>
    </row>
    <row r="17" spans="1:18" x14ac:dyDescent="0.2">
      <c r="A17" s="50">
        <v>7</v>
      </c>
      <c r="B17" s="49" t="s">
        <v>53</v>
      </c>
      <c r="C17" s="49" t="s">
        <v>1</v>
      </c>
      <c r="D17" s="49" t="s">
        <v>9</v>
      </c>
      <c r="F17" s="56">
        <v>51</v>
      </c>
      <c r="G17" s="56">
        <v>49.7</v>
      </c>
      <c r="H17" s="57">
        <v>100.7</v>
      </c>
      <c r="I17" s="56">
        <v>51.2</v>
      </c>
      <c r="J17" s="56">
        <v>50.3</v>
      </c>
      <c r="K17" s="57">
        <v>101.5</v>
      </c>
      <c r="L17" s="56">
        <v>49.1</v>
      </c>
      <c r="M17" s="56">
        <v>50.3</v>
      </c>
      <c r="N17" s="57">
        <v>99.4</v>
      </c>
      <c r="O17" s="56">
        <v>52</v>
      </c>
      <c r="P17" s="56">
        <v>50.6</v>
      </c>
      <c r="Q17" s="57">
        <v>102.6</v>
      </c>
      <c r="R17" s="58">
        <v>404.2</v>
      </c>
    </row>
    <row r="18" spans="1:18" x14ac:dyDescent="0.2">
      <c r="A18" s="50">
        <v>8</v>
      </c>
      <c r="B18" s="49" t="s">
        <v>54</v>
      </c>
      <c r="C18" s="49" t="s">
        <v>4</v>
      </c>
      <c r="D18" s="49" t="s">
        <v>9</v>
      </c>
      <c r="F18" s="56">
        <v>49.2</v>
      </c>
      <c r="G18" s="56">
        <v>48.9</v>
      </c>
      <c r="H18" s="56">
        <v>98.1</v>
      </c>
      <c r="I18" s="56">
        <v>49.5</v>
      </c>
      <c r="J18" s="56">
        <v>50.1</v>
      </c>
      <c r="K18" s="56">
        <v>99.6</v>
      </c>
      <c r="L18" s="56">
        <v>48.5</v>
      </c>
      <c r="M18" s="56">
        <v>48.8</v>
      </c>
      <c r="N18" s="56">
        <v>97.3</v>
      </c>
      <c r="O18" s="56">
        <v>50.8</v>
      </c>
      <c r="P18" s="56">
        <v>51.6</v>
      </c>
      <c r="Q18" s="53">
        <v>102.4</v>
      </c>
      <c r="R18" s="54">
        <v>397.4</v>
      </c>
    </row>
    <row r="19" spans="1:18" x14ac:dyDescent="0.2">
      <c r="A19" s="50">
        <v>9</v>
      </c>
      <c r="B19" s="49" t="s">
        <v>38</v>
      </c>
      <c r="C19" s="60" t="s">
        <v>3</v>
      </c>
      <c r="D19" s="49" t="s">
        <v>9</v>
      </c>
      <c r="F19" s="56">
        <v>50.7</v>
      </c>
      <c r="G19" s="56">
        <v>47.3</v>
      </c>
      <c r="H19" s="56">
        <v>98</v>
      </c>
      <c r="I19" s="56">
        <v>47.8</v>
      </c>
      <c r="J19" s="56">
        <v>46.4</v>
      </c>
      <c r="K19" s="56">
        <v>94.2</v>
      </c>
      <c r="L19" s="56">
        <v>50.4</v>
      </c>
      <c r="M19" s="56">
        <v>46.4</v>
      </c>
      <c r="N19" s="56">
        <v>96.8</v>
      </c>
      <c r="O19" s="56">
        <v>49</v>
      </c>
      <c r="P19" s="56">
        <v>46.8</v>
      </c>
      <c r="Q19" s="53">
        <v>95.8</v>
      </c>
      <c r="R19" s="54">
        <v>384.8</v>
      </c>
    </row>
    <row r="21" spans="1:18" x14ac:dyDescent="0.2">
      <c r="A21" s="52" t="s">
        <v>43</v>
      </c>
      <c r="B21" s="55"/>
    </row>
    <row r="22" spans="1:18" x14ac:dyDescent="0.2">
      <c r="A22" s="50">
        <v>1</v>
      </c>
      <c r="B22" s="49" t="s">
        <v>23</v>
      </c>
      <c r="C22" s="60" t="s">
        <v>7</v>
      </c>
      <c r="D22" s="49" t="s">
        <v>10</v>
      </c>
      <c r="F22" s="56">
        <v>52</v>
      </c>
      <c r="G22" s="56">
        <v>51.8</v>
      </c>
      <c r="H22" s="57">
        <v>103.8</v>
      </c>
      <c r="I22" s="56">
        <v>51.7</v>
      </c>
      <c r="J22" s="56">
        <v>52.8</v>
      </c>
      <c r="K22" s="57">
        <v>104.5</v>
      </c>
      <c r="L22" s="56">
        <v>52.7</v>
      </c>
      <c r="M22" s="56">
        <v>52.9</v>
      </c>
      <c r="N22" s="57">
        <v>105.6</v>
      </c>
      <c r="O22" s="56">
        <v>52.8</v>
      </c>
      <c r="P22" s="56">
        <v>52.4</v>
      </c>
      <c r="Q22" s="57">
        <v>105.2</v>
      </c>
      <c r="R22" s="58">
        <v>419.1</v>
      </c>
    </row>
    <row r="23" spans="1:18" x14ac:dyDescent="0.2">
      <c r="A23" s="50">
        <v>2</v>
      </c>
      <c r="B23" s="49" t="s">
        <v>27</v>
      </c>
      <c r="C23" s="60" t="s">
        <v>65</v>
      </c>
      <c r="D23" s="49" t="s">
        <v>10</v>
      </c>
      <c r="F23" s="56">
        <v>51.6</v>
      </c>
      <c r="G23" s="56">
        <v>52.8</v>
      </c>
      <c r="H23" s="57">
        <v>104.4</v>
      </c>
      <c r="I23" s="56">
        <v>52.9</v>
      </c>
      <c r="J23" s="56">
        <v>52.6</v>
      </c>
      <c r="K23" s="57">
        <v>105.5</v>
      </c>
      <c r="L23" s="56">
        <v>53.3</v>
      </c>
      <c r="M23" s="56">
        <v>51.2</v>
      </c>
      <c r="N23" s="57">
        <v>104.5</v>
      </c>
      <c r="O23" s="56">
        <v>52.1</v>
      </c>
      <c r="P23" s="56">
        <v>52</v>
      </c>
      <c r="Q23" s="57">
        <v>104.1</v>
      </c>
      <c r="R23" s="58">
        <v>418.5</v>
      </c>
    </row>
    <row r="24" spans="1:18" x14ac:dyDescent="0.2">
      <c r="A24" s="50">
        <v>3</v>
      </c>
      <c r="B24" s="49" t="s">
        <v>31</v>
      </c>
      <c r="C24" s="49" t="s">
        <v>4</v>
      </c>
      <c r="D24" s="49" t="s">
        <v>10</v>
      </c>
      <c r="F24" s="56">
        <v>53</v>
      </c>
      <c r="G24" s="56">
        <v>52.2</v>
      </c>
      <c r="H24" s="57">
        <v>105.2</v>
      </c>
      <c r="I24" s="56">
        <v>51.9</v>
      </c>
      <c r="J24" s="56">
        <v>50.9</v>
      </c>
      <c r="K24" s="57">
        <v>102.8</v>
      </c>
      <c r="L24" s="56">
        <v>52.1</v>
      </c>
      <c r="M24" s="56">
        <v>51.9</v>
      </c>
      <c r="N24" s="57">
        <v>104</v>
      </c>
      <c r="O24" s="56">
        <v>52.3</v>
      </c>
      <c r="P24" s="56">
        <v>50.9</v>
      </c>
      <c r="Q24" s="57">
        <v>103.2</v>
      </c>
      <c r="R24" s="58">
        <v>415.2</v>
      </c>
    </row>
    <row r="25" spans="1:18" x14ac:dyDescent="0.2">
      <c r="A25" s="50">
        <v>4</v>
      </c>
      <c r="B25" s="49" t="s">
        <v>11</v>
      </c>
      <c r="C25" s="49" t="s">
        <v>1</v>
      </c>
      <c r="D25" s="49" t="s">
        <v>10</v>
      </c>
      <c r="F25" s="56">
        <v>51.9</v>
      </c>
      <c r="G25" s="56">
        <v>51.7</v>
      </c>
      <c r="H25" s="57">
        <v>103.6</v>
      </c>
      <c r="I25" s="56">
        <v>50.5</v>
      </c>
      <c r="J25" s="56">
        <v>51.2</v>
      </c>
      <c r="K25" s="57">
        <v>101.7</v>
      </c>
      <c r="L25" s="56">
        <v>51.2</v>
      </c>
      <c r="M25" s="56">
        <v>51.6</v>
      </c>
      <c r="N25" s="57">
        <v>102.8</v>
      </c>
      <c r="O25" s="56">
        <v>52.5</v>
      </c>
      <c r="P25" s="56">
        <v>52.3</v>
      </c>
      <c r="Q25" s="57">
        <v>104.8</v>
      </c>
      <c r="R25" s="58">
        <v>412.9</v>
      </c>
    </row>
    <row r="26" spans="1:18" x14ac:dyDescent="0.2">
      <c r="A26" s="50">
        <v>5</v>
      </c>
      <c r="B26" s="49" t="s">
        <v>56</v>
      </c>
      <c r="C26" s="60" t="s">
        <v>65</v>
      </c>
      <c r="D26" s="49" t="s">
        <v>10</v>
      </c>
      <c r="F26" s="56">
        <v>52.4</v>
      </c>
      <c r="G26" s="56">
        <v>51.4</v>
      </c>
      <c r="H26" s="57">
        <v>103.8</v>
      </c>
      <c r="I26" s="56">
        <v>51.5</v>
      </c>
      <c r="J26" s="56">
        <v>51.1</v>
      </c>
      <c r="K26" s="57">
        <v>102.6</v>
      </c>
      <c r="L26" s="56">
        <v>51.8</v>
      </c>
      <c r="M26" s="56">
        <v>51.5</v>
      </c>
      <c r="N26" s="57">
        <v>103.3</v>
      </c>
      <c r="O26" s="56">
        <v>50.9</v>
      </c>
      <c r="P26" s="56">
        <v>51.3</v>
      </c>
      <c r="Q26" s="57">
        <v>102.2</v>
      </c>
      <c r="R26" s="58">
        <v>411.9</v>
      </c>
    </row>
    <row r="27" spans="1:18" x14ac:dyDescent="0.2">
      <c r="A27" s="50">
        <v>6</v>
      </c>
      <c r="B27" s="49" t="s">
        <v>35</v>
      </c>
      <c r="C27" s="49" t="s">
        <v>1</v>
      </c>
      <c r="D27" s="49" t="s">
        <v>10</v>
      </c>
      <c r="F27" s="56">
        <v>50.7</v>
      </c>
      <c r="G27" s="56">
        <v>50.4</v>
      </c>
      <c r="H27" s="57">
        <v>101.1</v>
      </c>
      <c r="I27" s="56">
        <v>52.9</v>
      </c>
      <c r="J27" s="56">
        <v>50.6</v>
      </c>
      <c r="K27" s="57">
        <v>103.5</v>
      </c>
      <c r="L27" s="56">
        <v>50.7</v>
      </c>
      <c r="M27" s="56">
        <v>50.4</v>
      </c>
      <c r="N27" s="57">
        <v>101.1</v>
      </c>
      <c r="O27" s="56">
        <v>51.8</v>
      </c>
      <c r="P27" s="56">
        <v>51.2</v>
      </c>
      <c r="Q27" s="57">
        <v>103</v>
      </c>
      <c r="R27" s="58">
        <v>408.7</v>
      </c>
    </row>
    <row r="28" spans="1:18" x14ac:dyDescent="0.2">
      <c r="A28" s="50">
        <v>7</v>
      </c>
      <c r="B28" s="49" t="s">
        <v>55</v>
      </c>
      <c r="C28" s="60" t="s">
        <v>7</v>
      </c>
      <c r="D28" s="49" t="s">
        <v>9</v>
      </c>
      <c r="F28" s="56">
        <v>46.9</v>
      </c>
      <c r="G28" s="56">
        <v>50.5</v>
      </c>
      <c r="H28" s="56">
        <v>97.4</v>
      </c>
      <c r="I28" s="56">
        <v>48.8</v>
      </c>
      <c r="J28" s="56">
        <v>46.7</v>
      </c>
      <c r="K28" s="56">
        <v>95.5</v>
      </c>
      <c r="L28" s="56">
        <v>48.4</v>
      </c>
      <c r="M28" s="56">
        <v>48.2</v>
      </c>
      <c r="N28" s="56">
        <v>96.6</v>
      </c>
      <c r="O28" s="56">
        <v>48.3</v>
      </c>
      <c r="P28" s="56">
        <v>49.3</v>
      </c>
      <c r="Q28" s="53">
        <v>97.6</v>
      </c>
      <c r="R28" s="54">
        <v>387.1</v>
      </c>
    </row>
    <row r="30" spans="1:18" x14ac:dyDescent="0.2">
      <c r="A30" s="52" t="s">
        <v>44</v>
      </c>
      <c r="B30" s="55"/>
    </row>
    <row r="31" spans="1:18" x14ac:dyDescent="0.2">
      <c r="A31" s="50">
        <v>1</v>
      </c>
      <c r="B31" s="49" t="s">
        <v>16</v>
      </c>
      <c r="C31" s="60" t="s">
        <v>7</v>
      </c>
      <c r="D31" s="49" t="s">
        <v>25</v>
      </c>
      <c r="F31" s="56">
        <v>45.3</v>
      </c>
      <c r="G31" s="56">
        <v>46.4</v>
      </c>
      <c r="H31" s="57">
        <v>91.7</v>
      </c>
      <c r="I31" s="56">
        <v>43</v>
      </c>
      <c r="J31" s="56">
        <v>44.9</v>
      </c>
      <c r="K31" s="57">
        <v>87.9</v>
      </c>
      <c r="L31" s="56"/>
      <c r="M31" s="56"/>
      <c r="N31" s="57">
        <v>0</v>
      </c>
      <c r="O31" s="56"/>
      <c r="P31" s="56"/>
      <c r="Q31" s="53">
        <v>0</v>
      </c>
      <c r="R31" s="54">
        <v>179.6</v>
      </c>
    </row>
    <row r="32" spans="1:18" x14ac:dyDescent="0.2">
      <c r="A32" s="50">
        <v>2</v>
      </c>
      <c r="B32" s="49" t="s">
        <v>181</v>
      </c>
      <c r="C32" s="60" t="s">
        <v>7</v>
      </c>
      <c r="D32" s="49" t="s">
        <v>25</v>
      </c>
      <c r="F32" s="56">
        <v>42</v>
      </c>
      <c r="G32" s="56">
        <v>41.9</v>
      </c>
      <c r="H32" s="57">
        <v>83.9</v>
      </c>
      <c r="I32" s="56">
        <v>46.8</v>
      </c>
      <c r="J32" s="56">
        <v>41.3</v>
      </c>
      <c r="K32" s="53">
        <v>88.1</v>
      </c>
      <c r="N32" s="53">
        <v>0</v>
      </c>
      <c r="Q32" s="53">
        <v>0</v>
      </c>
      <c r="R32" s="58">
        <v>172</v>
      </c>
    </row>
    <row r="33" spans="1:18" x14ac:dyDescent="0.2">
      <c r="A33" s="50">
        <v>3</v>
      </c>
      <c r="B33" s="49" t="s">
        <v>20</v>
      </c>
      <c r="C33" s="49" t="s">
        <v>4</v>
      </c>
      <c r="D33" s="49" t="s">
        <v>25</v>
      </c>
      <c r="F33" s="56">
        <v>34.4</v>
      </c>
      <c r="G33" s="56">
        <v>31.9</v>
      </c>
      <c r="H33" s="57">
        <v>66.3</v>
      </c>
      <c r="I33" s="56">
        <v>45.5</v>
      </c>
      <c r="J33" s="56">
        <v>41.1</v>
      </c>
      <c r="K33" s="53">
        <v>86.6</v>
      </c>
      <c r="N33" s="53">
        <v>0</v>
      </c>
      <c r="Q33" s="53">
        <v>0</v>
      </c>
      <c r="R33" s="54">
        <v>152.9</v>
      </c>
    </row>
    <row r="35" spans="1:18" x14ac:dyDescent="0.2">
      <c r="A35" s="52" t="s">
        <v>45</v>
      </c>
      <c r="B35" s="55"/>
    </row>
    <row r="36" spans="1:18" x14ac:dyDescent="0.2">
      <c r="A36" s="50">
        <v>1</v>
      </c>
      <c r="B36" s="49" t="s">
        <v>24</v>
      </c>
      <c r="C36" s="60" t="s">
        <v>7</v>
      </c>
      <c r="D36" s="49" t="s">
        <v>8</v>
      </c>
      <c r="F36" s="56">
        <v>48.2</v>
      </c>
      <c r="G36" s="56">
        <v>50.6</v>
      </c>
      <c r="H36" s="57">
        <v>98.8</v>
      </c>
      <c r="I36" s="56">
        <v>50.1</v>
      </c>
      <c r="J36" s="56">
        <v>49.1</v>
      </c>
      <c r="K36" s="57">
        <v>99.2</v>
      </c>
      <c r="L36" s="56">
        <v>50.3</v>
      </c>
      <c r="M36" s="56">
        <v>48.4</v>
      </c>
      <c r="N36" s="57">
        <v>98.7</v>
      </c>
      <c r="O36" s="56">
        <v>48.6</v>
      </c>
      <c r="P36" s="56">
        <v>49</v>
      </c>
      <c r="Q36" s="53">
        <v>97.6</v>
      </c>
      <c r="R36" s="54">
        <v>394.3</v>
      </c>
    </row>
    <row r="37" spans="1:18" x14ac:dyDescent="0.2">
      <c r="A37" s="50">
        <v>2</v>
      </c>
      <c r="B37" s="49" t="s">
        <v>17</v>
      </c>
      <c r="C37" s="60" t="s">
        <v>7</v>
      </c>
      <c r="D37" s="49" t="s">
        <v>8</v>
      </c>
      <c r="F37" s="56">
        <v>49.9</v>
      </c>
      <c r="G37" s="56">
        <v>47</v>
      </c>
      <c r="H37" s="57">
        <v>96.9</v>
      </c>
      <c r="I37" s="56">
        <v>48.2</v>
      </c>
      <c r="J37" s="56">
        <v>50.7</v>
      </c>
      <c r="K37" s="57">
        <v>98.9</v>
      </c>
      <c r="L37" s="56">
        <v>48.7</v>
      </c>
      <c r="M37" s="56">
        <v>49</v>
      </c>
      <c r="N37" s="57">
        <v>97.7</v>
      </c>
      <c r="O37" s="56">
        <v>51</v>
      </c>
      <c r="P37" s="56">
        <v>46.8</v>
      </c>
      <c r="Q37" s="57">
        <v>97.8</v>
      </c>
      <c r="R37" s="58">
        <v>391.3</v>
      </c>
    </row>
    <row r="38" spans="1:18" x14ac:dyDescent="0.2">
      <c r="A38" s="50">
        <v>3</v>
      </c>
      <c r="B38" s="49" t="s">
        <v>21</v>
      </c>
      <c r="C38" s="60" t="s">
        <v>7</v>
      </c>
      <c r="D38" s="49" t="s">
        <v>8</v>
      </c>
      <c r="F38" s="56">
        <v>46.3</v>
      </c>
      <c r="G38" s="56">
        <v>43.2</v>
      </c>
      <c r="H38" s="57">
        <v>89.5</v>
      </c>
      <c r="I38" s="56">
        <v>46.5</v>
      </c>
      <c r="J38" s="56">
        <v>46.3</v>
      </c>
      <c r="K38" s="57">
        <v>92.8</v>
      </c>
      <c r="L38" s="56">
        <v>46.7</v>
      </c>
      <c r="M38" s="56">
        <v>42.5</v>
      </c>
      <c r="N38" s="57">
        <v>89.2</v>
      </c>
      <c r="O38" s="56">
        <v>42.2</v>
      </c>
      <c r="P38" s="56">
        <v>44.5</v>
      </c>
      <c r="Q38" s="53">
        <v>86.7</v>
      </c>
      <c r="R38" s="54">
        <v>358.2</v>
      </c>
    </row>
    <row r="39" spans="1:18" x14ac:dyDescent="0.2">
      <c r="A39" s="50">
        <v>4</v>
      </c>
      <c r="B39" s="49" t="s">
        <v>32</v>
      </c>
      <c r="C39" s="60" t="s">
        <v>7</v>
      </c>
      <c r="D39" s="49" t="s">
        <v>8</v>
      </c>
      <c r="F39" s="56">
        <v>33.9</v>
      </c>
      <c r="G39" s="56">
        <v>41.1</v>
      </c>
      <c r="H39" s="57">
        <v>75</v>
      </c>
      <c r="I39" s="56">
        <v>45.5</v>
      </c>
      <c r="J39" s="56">
        <v>47.3</v>
      </c>
      <c r="K39" s="57">
        <v>92.8</v>
      </c>
      <c r="L39" s="56">
        <v>37.1</v>
      </c>
      <c r="M39" s="56">
        <v>43</v>
      </c>
      <c r="N39" s="57">
        <v>80.099999999999994</v>
      </c>
      <c r="O39" s="56">
        <v>44.6</v>
      </c>
      <c r="P39" s="56">
        <v>46</v>
      </c>
      <c r="Q39" s="57">
        <v>90.6</v>
      </c>
      <c r="R39" s="58">
        <v>338.5</v>
      </c>
    </row>
    <row r="41" spans="1:18" x14ac:dyDescent="0.2">
      <c r="A41" s="52" t="s">
        <v>46</v>
      </c>
      <c r="B41" s="55"/>
    </row>
    <row r="42" spans="1:18" x14ac:dyDescent="0.2">
      <c r="A42" s="50">
        <v>1</v>
      </c>
      <c r="B42" s="49" t="s">
        <v>33</v>
      </c>
      <c r="C42" s="60" t="s">
        <v>65</v>
      </c>
      <c r="D42" s="49" t="s">
        <v>40</v>
      </c>
      <c r="F42" s="56">
        <v>48.2</v>
      </c>
      <c r="G42" s="56">
        <v>49</v>
      </c>
      <c r="H42" s="57">
        <v>97.2</v>
      </c>
      <c r="I42" s="56">
        <v>44.3</v>
      </c>
      <c r="J42" s="56">
        <v>49.3</v>
      </c>
      <c r="K42" s="57">
        <v>93.6</v>
      </c>
      <c r="L42" s="56">
        <v>48.3</v>
      </c>
      <c r="M42" s="56">
        <v>49.6</v>
      </c>
      <c r="N42" s="57">
        <v>97.9</v>
      </c>
      <c r="O42" s="56">
        <v>47.7</v>
      </c>
      <c r="P42" s="56">
        <v>48.5</v>
      </c>
      <c r="Q42" s="57">
        <v>96.2</v>
      </c>
      <c r="R42" s="58">
        <v>384.9</v>
      </c>
    </row>
    <row r="44" spans="1:18" x14ac:dyDescent="0.2">
      <c r="A44" s="52" t="s">
        <v>47</v>
      </c>
      <c r="B44" s="55"/>
    </row>
    <row r="45" spans="1:18" x14ac:dyDescent="0.2">
      <c r="A45" s="50">
        <v>1</v>
      </c>
      <c r="B45" s="49" t="s">
        <v>58</v>
      </c>
      <c r="C45" s="49" t="s">
        <v>1</v>
      </c>
      <c r="D45" s="49" t="s">
        <v>13</v>
      </c>
      <c r="F45" s="56">
        <v>47.8</v>
      </c>
      <c r="G45" s="56">
        <v>48.4</v>
      </c>
      <c r="H45" s="57">
        <v>96.2</v>
      </c>
      <c r="I45" s="56">
        <v>48.5</v>
      </c>
      <c r="J45" s="56">
        <v>41.8</v>
      </c>
      <c r="K45" s="57">
        <v>90.3</v>
      </c>
      <c r="L45" s="56">
        <v>48.8</v>
      </c>
      <c r="M45" s="56">
        <v>47.6</v>
      </c>
      <c r="N45" s="57">
        <v>96.4</v>
      </c>
      <c r="O45" s="56">
        <v>44.1</v>
      </c>
      <c r="P45" s="56">
        <v>41.6</v>
      </c>
      <c r="Q45" s="57">
        <v>85.7</v>
      </c>
      <c r="R45" s="58">
        <v>368.6</v>
      </c>
    </row>
    <row r="46" spans="1:18" x14ac:dyDescent="0.2">
      <c r="A46" s="50">
        <v>2</v>
      </c>
      <c r="B46" s="49" t="s">
        <v>22</v>
      </c>
      <c r="C46" s="60" t="s">
        <v>65</v>
      </c>
      <c r="D46" s="49" t="s">
        <v>13</v>
      </c>
      <c r="F46" s="56">
        <v>47</v>
      </c>
      <c r="G46" s="56">
        <v>45.2</v>
      </c>
      <c r="H46" s="57">
        <v>92.2</v>
      </c>
      <c r="I46" s="56">
        <v>42.5</v>
      </c>
      <c r="J46" s="56">
        <v>40.299999999999997</v>
      </c>
      <c r="K46" s="57">
        <v>82.8</v>
      </c>
      <c r="L46" s="56">
        <v>41.2</v>
      </c>
      <c r="M46" s="56">
        <v>48.5</v>
      </c>
      <c r="N46" s="57">
        <v>89.7</v>
      </c>
      <c r="O46" s="56">
        <v>48.2</v>
      </c>
      <c r="P46" s="56">
        <v>44.2</v>
      </c>
      <c r="Q46" s="57">
        <v>92.4</v>
      </c>
      <c r="R46" s="58">
        <v>357.1</v>
      </c>
    </row>
    <row r="47" spans="1:18" x14ac:dyDescent="0.2">
      <c r="A47" s="50">
        <v>3</v>
      </c>
      <c r="B47" s="49" t="s">
        <v>59</v>
      </c>
      <c r="C47" s="60" t="s">
        <v>7</v>
      </c>
      <c r="D47" s="49" t="s">
        <v>13</v>
      </c>
      <c r="F47" s="56">
        <v>40.6</v>
      </c>
      <c r="G47" s="56">
        <v>31.6</v>
      </c>
      <c r="H47" s="57">
        <v>72.2</v>
      </c>
      <c r="I47" s="56">
        <v>40.799999999999997</v>
      </c>
      <c r="J47" s="56">
        <v>41.3</v>
      </c>
      <c r="K47" s="57">
        <v>82.1</v>
      </c>
      <c r="L47" s="56">
        <v>24.3</v>
      </c>
      <c r="M47" s="56">
        <v>42.1</v>
      </c>
      <c r="N47" s="57">
        <v>66.400000000000006</v>
      </c>
      <c r="O47" s="56">
        <v>41.5</v>
      </c>
      <c r="P47" s="56">
        <v>37.4</v>
      </c>
      <c r="Q47" s="57">
        <v>78.900000000000006</v>
      </c>
      <c r="R47" s="58">
        <v>299.60000000000002</v>
      </c>
    </row>
    <row r="48" spans="1:18" x14ac:dyDescent="0.2">
      <c r="A48" s="50">
        <v>4</v>
      </c>
      <c r="B48" s="49" t="s">
        <v>60</v>
      </c>
      <c r="C48" s="60" t="s">
        <v>7</v>
      </c>
      <c r="D48" s="49" t="s">
        <v>13</v>
      </c>
      <c r="F48" s="56">
        <v>32</v>
      </c>
      <c r="G48" s="56">
        <v>20.5</v>
      </c>
      <c r="H48" s="57">
        <v>52.5</v>
      </c>
      <c r="I48" s="56">
        <v>33.1</v>
      </c>
      <c r="J48" s="56">
        <v>25.7</v>
      </c>
      <c r="K48" s="57">
        <v>58.8</v>
      </c>
      <c r="L48" s="56">
        <v>37.5</v>
      </c>
      <c r="M48" s="56">
        <v>20.9</v>
      </c>
      <c r="N48" s="57">
        <v>51</v>
      </c>
      <c r="O48" s="56">
        <v>26</v>
      </c>
      <c r="P48" s="56">
        <v>24.2</v>
      </c>
      <c r="Q48" s="57">
        <v>50.2</v>
      </c>
      <c r="R48" s="58">
        <v>219.9</v>
      </c>
    </row>
    <row r="49" spans="1:18" x14ac:dyDescent="0.2">
      <c r="F49" s="56"/>
      <c r="G49" s="56"/>
      <c r="H49" s="57"/>
      <c r="I49" s="56"/>
      <c r="J49" s="56"/>
      <c r="K49" s="57"/>
      <c r="L49" s="56"/>
      <c r="M49" s="56"/>
      <c r="N49" s="57"/>
      <c r="O49" s="56"/>
      <c r="P49" s="56"/>
      <c r="Q49" s="57"/>
      <c r="R49" s="58"/>
    </row>
    <row r="50" spans="1:18" x14ac:dyDescent="0.2">
      <c r="A50" s="52" t="s">
        <v>61</v>
      </c>
      <c r="B50" s="55"/>
      <c r="F50" s="56"/>
      <c r="G50" s="56"/>
      <c r="H50" s="57"/>
      <c r="I50" s="56"/>
      <c r="J50" s="56"/>
      <c r="K50" s="57"/>
      <c r="L50" s="56"/>
      <c r="M50" s="56"/>
      <c r="N50" s="57"/>
      <c r="O50" s="56"/>
      <c r="P50" s="56"/>
      <c r="Q50" s="57"/>
      <c r="R50" s="58"/>
    </row>
    <row r="51" spans="1:18" x14ac:dyDescent="0.2">
      <c r="A51" s="50">
        <v>1</v>
      </c>
      <c r="B51" s="49" t="s">
        <v>16</v>
      </c>
      <c r="C51" s="60" t="s">
        <v>7</v>
      </c>
      <c r="D51" s="49" t="s">
        <v>39</v>
      </c>
      <c r="F51" s="56">
        <v>53.4</v>
      </c>
      <c r="G51" s="56">
        <v>52.4</v>
      </c>
      <c r="H51" s="57">
        <v>105.8</v>
      </c>
      <c r="I51" s="56">
        <v>53.2</v>
      </c>
      <c r="J51" s="56">
        <v>52.8</v>
      </c>
      <c r="K51" s="57">
        <v>106</v>
      </c>
      <c r="L51" s="56">
        <v>53</v>
      </c>
      <c r="M51" s="56">
        <v>52.5</v>
      </c>
      <c r="N51" s="57">
        <v>105.5</v>
      </c>
      <c r="O51" s="56">
        <v>51.7</v>
      </c>
      <c r="P51" s="56">
        <v>53.7</v>
      </c>
      <c r="Q51" s="57">
        <v>105.4</v>
      </c>
      <c r="R51" s="58">
        <v>422.7</v>
      </c>
    </row>
    <row r="52" spans="1:18" x14ac:dyDescent="0.2">
      <c r="A52" s="50">
        <v>2</v>
      </c>
      <c r="B52" s="49" t="s">
        <v>12</v>
      </c>
      <c r="C52" s="60" t="s">
        <v>7</v>
      </c>
      <c r="D52" s="49" t="s">
        <v>39</v>
      </c>
      <c r="F52" s="56">
        <v>52</v>
      </c>
      <c r="G52" s="56">
        <v>53</v>
      </c>
      <c r="H52" s="57">
        <v>105</v>
      </c>
      <c r="I52" s="56">
        <v>51.3</v>
      </c>
      <c r="J52" s="56">
        <v>51.1</v>
      </c>
      <c r="K52" s="57">
        <v>102.4</v>
      </c>
      <c r="L52" s="56">
        <v>50.7</v>
      </c>
      <c r="M52" s="56">
        <v>51.6</v>
      </c>
      <c r="N52" s="57">
        <v>102.3</v>
      </c>
      <c r="O52" s="56">
        <v>52.3</v>
      </c>
      <c r="P52" s="56">
        <v>51.4</v>
      </c>
      <c r="Q52" s="57">
        <v>103.7</v>
      </c>
      <c r="R52" s="58">
        <v>413.4</v>
      </c>
    </row>
    <row r="53" spans="1:18" x14ac:dyDescent="0.2">
      <c r="A53" s="50">
        <v>3</v>
      </c>
      <c r="B53" s="49" t="s">
        <v>62</v>
      </c>
      <c r="C53" s="60" t="s">
        <v>7</v>
      </c>
      <c r="D53" s="49" t="s">
        <v>39</v>
      </c>
      <c r="F53" s="56">
        <v>51.8</v>
      </c>
      <c r="G53" s="56">
        <v>51.2</v>
      </c>
      <c r="H53" s="57">
        <v>103</v>
      </c>
      <c r="I53" s="56">
        <v>51.6</v>
      </c>
      <c r="J53" s="56">
        <v>53.3</v>
      </c>
      <c r="K53" s="57">
        <v>104.9</v>
      </c>
      <c r="L53" s="56">
        <v>51.8</v>
      </c>
      <c r="M53" s="56">
        <v>50</v>
      </c>
      <c r="N53" s="57">
        <v>101.8</v>
      </c>
      <c r="O53" s="56">
        <v>51.1</v>
      </c>
      <c r="P53" s="56">
        <v>51.7</v>
      </c>
      <c r="Q53" s="57">
        <v>102.8</v>
      </c>
      <c r="R53" s="58">
        <v>412.5</v>
      </c>
    </row>
    <row r="54" spans="1:18" x14ac:dyDescent="0.2">
      <c r="A54" s="50">
        <v>4</v>
      </c>
      <c r="B54" s="49" t="s">
        <v>57</v>
      </c>
      <c r="C54" s="60" t="s">
        <v>7</v>
      </c>
      <c r="D54" s="49" t="s">
        <v>39</v>
      </c>
      <c r="F54" s="56">
        <v>51.7</v>
      </c>
      <c r="G54" s="56">
        <v>50.8</v>
      </c>
      <c r="H54" s="57">
        <v>102.5</v>
      </c>
      <c r="I54" s="56">
        <v>51.8</v>
      </c>
      <c r="J54" s="56">
        <v>50.6</v>
      </c>
      <c r="K54" s="57">
        <v>102.4</v>
      </c>
      <c r="L54" s="56">
        <v>51.5</v>
      </c>
      <c r="M54" s="56">
        <v>52.7</v>
      </c>
      <c r="N54" s="57">
        <v>104.2</v>
      </c>
      <c r="O54" s="56">
        <v>51.5</v>
      </c>
      <c r="P54" s="56">
        <v>51.5</v>
      </c>
      <c r="Q54" s="57">
        <v>103</v>
      </c>
      <c r="R54" s="58">
        <v>412.1</v>
      </c>
    </row>
    <row r="55" spans="1:18" x14ac:dyDescent="0.2">
      <c r="A55" s="50">
        <v>5</v>
      </c>
      <c r="B55" s="49" t="s">
        <v>37</v>
      </c>
      <c r="C55" s="49" t="s">
        <v>1</v>
      </c>
      <c r="D55" s="49" t="s">
        <v>39</v>
      </c>
      <c r="F55" s="56">
        <v>50.7</v>
      </c>
      <c r="G55" s="56">
        <v>52.4</v>
      </c>
      <c r="H55" s="57">
        <v>103.1</v>
      </c>
      <c r="I55" s="56">
        <v>50.8</v>
      </c>
      <c r="J55" s="56">
        <v>51.8</v>
      </c>
      <c r="K55" s="57">
        <v>102.6</v>
      </c>
      <c r="L55" s="56">
        <v>50.2</v>
      </c>
      <c r="M55" s="56">
        <v>50.5</v>
      </c>
      <c r="N55" s="57">
        <v>100.7</v>
      </c>
      <c r="O55" s="56">
        <v>52.5</v>
      </c>
      <c r="P55" s="56">
        <v>49.8</v>
      </c>
      <c r="Q55" s="57">
        <v>102.3</v>
      </c>
      <c r="R55" s="58">
        <v>408.7</v>
      </c>
    </row>
    <row r="56" spans="1:18" x14ac:dyDescent="0.2">
      <c r="A56" s="50">
        <v>6</v>
      </c>
      <c r="B56" s="49" t="s">
        <v>63</v>
      </c>
      <c r="C56" s="60" t="s">
        <v>7</v>
      </c>
      <c r="D56" s="49" t="s">
        <v>39</v>
      </c>
      <c r="F56" s="56">
        <v>47</v>
      </c>
      <c r="G56" s="56">
        <v>48.2</v>
      </c>
      <c r="H56" s="57">
        <v>95.2</v>
      </c>
      <c r="I56" s="56">
        <v>49.9</v>
      </c>
      <c r="J56" s="56">
        <v>50.5</v>
      </c>
      <c r="K56" s="57">
        <v>100.4</v>
      </c>
      <c r="L56" s="56">
        <v>50.3</v>
      </c>
      <c r="M56" s="56">
        <v>50.3</v>
      </c>
      <c r="N56" s="57">
        <v>100.6</v>
      </c>
      <c r="O56" s="56">
        <v>50.7</v>
      </c>
      <c r="P56" s="56">
        <v>49.5</v>
      </c>
      <c r="Q56" s="57">
        <v>100.2</v>
      </c>
      <c r="R56" s="58">
        <v>396.4</v>
      </c>
    </row>
    <row r="57" spans="1:18" x14ac:dyDescent="0.2">
      <c r="A57" s="50">
        <v>7</v>
      </c>
      <c r="B57" s="49" t="s">
        <v>64</v>
      </c>
      <c r="C57" s="60" t="s">
        <v>7</v>
      </c>
      <c r="D57" s="49" t="s">
        <v>39</v>
      </c>
      <c r="F57" s="56">
        <v>47.1</v>
      </c>
      <c r="G57" s="56">
        <v>46.1</v>
      </c>
      <c r="H57" s="57">
        <v>93.2</v>
      </c>
      <c r="I57" s="56">
        <v>48.1</v>
      </c>
      <c r="J57" s="56">
        <v>50.3</v>
      </c>
      <c r="K57" s="57">
        <v>98.4</v>
      </c>
      <c r="L57" s="56">
        <v>47.3</v>
      </c>
      <c r="M57" s="56">
        <v>48.5</v>
      </c>
      <c r="N57" s="57">
        <v>95.8</v>
      </c>
      <c r="O57" s="56">
        <v>48.8</v>
      </c>
      <c r="P57" s="56">
        <v>49.4</v>
      </c>
      <c r="Q57" s="57">
        <v>98.2</v>
      </c>
      <c r="R57" s="58">
        <v>385.6</v>
      </c>
    </row>
    <row r="58" spans="1:18" x14ac:dyDescent="0.2">
      <c r="F58" s="56"/>
      <c r="G58" s="56"/>
      <c r="H58" s="57"/>
      <c r="I58" s="56"/>
      <c r="J58" s="56"/>
      <c r="K58" s="57"/>
      <c r="L58" s="56"/>
      <c r="M58" s="56"/>
      <c r="N58" s="57"/>
      <c r="O58" s="56"/>
      <c r="P58" s="56"/>
      <c r="Q58" s="57"/>
      <c r="R58" s="58"/>
    </row>
  </sheetData>
  <pageMargins left="0.56999999999999995" right="0.36" top="1.01" bottom="0.98425196850393704" header="0.51181102362204722" footer="0.51181102362204722"/>
  <pageSetup paperSize="9" orientation="portrait" r:id="rId1"/>
  <headerFooter alignWithMargins="0">
    <oddHeader>&amp;LSandvikens Ungdomsskytteförening&amp;R&amp;D</oddHeader>
  </headerFooter>
  <rowBreaks count="1" manualBreakCount="1">
    <brk id="4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>
                <anchor moveWithCells="1" sizeWithCells="1">
                  <from>
                    <xdr:col>1</xdr:col>
                    <xdr:colOff>19050</xdr:colOff>
                    <xdr:row>0</xdr:row>
                    <xdr:rowOff>38100</xdr:rowOff>
                  </from>
                  <to>
                    <xdr:col>2</xdr:col>
                    <xdr:colOff>161925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>
                <anchor moveWithCells="1" sizeWithCells="1">
                  <from>
                    <xdr:col>2</xdr:col>
                    <xdr:colOff>276225</xdr:colOff>
                    <xdr:row>0</xdr:row>
                    <xdr:rowOff>47625</xdr:rowOff>
                  </from>
                  <to>
                    <xdr:col>5</xdr:col>
                    <xdr:colOff>133350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37"/>
  <sheetViews>
    <sheetView topLeftCell="A7" workbookViewId="0">
      <selection activeCell="E37" sqref="E37"/>
    </sheetView>
  </sheetViews>
  <sheetFormatPr defaultRowHeight="15" x14ac:dyDescent="0.25"/>
  <cols>
    <col min="1" max="3" width="9.140625" style="62"/>
    <col min="4" max="4" width="18.28515625" style="62" bestFit="1" customWidth="1"/>
    <col min="5" max="16384" width="9.140625" style="62"/>
  </cols>
  <sheetData>
    <row r="1" spans="1:5" ht="18" x14ac:dyDescent="0.25">
      <c r="A1" s="34" t="s">
        <v>163</v>
      </c>
      <c r="B1" s="36"/>
      <c r="C1" s="36"/>
      <c r="D1" s="36"/>
      <c r="E1" s="36"/>
    </row>
    <row r="2" spans="1:5" ht="15.75" x14ac:dyDescent="0.25">
      <c r="A2" s="38" t="s">
        <v>28</v>
      </c>
      <c r="B2" s="64"/>
      <c r="C2" s="64"/>
      <c r="D2" s="64"/>
      <c r="E2" s="64"/>
    </row>
    <row r="4" spans="1:5" ht="15.75" x14ac:dyDescent="0.25">
      <c r="A4" s="39"/>
      <c r="B4" s="39" t="s">
        <v>7</v>
      </c>
      <c r="C4" s="39"/>
      <c r="D4" s="64"/>
      <c r="E4" s="64"/>
    </row>
    <row r="5" spans="1:5" ht="15.75" x14ac:dyDescent="0.25">
      <c r="A5" s="64"/>
      <c r="B5" s="64"/>
      <c r="C5" s="63" t="s">
        <v>24</v>
      </c>
      <c r="D5" s="37"/>
      <c r="E5" s="40">
        <v>398.6</v>
      </c>
    </row>
    <row r="6" spans="1:5" ht="15.75" x14ac:dyDescent="0.25">
      <c r="A6" s="64"/>
      <c r="B6" s="64"/>
      <c r="C6" s="63" t="s">
        <v>16</v>
      </c>
      <c r="D6" s="37"/>
      <c r="E6" s="37">
        <v>423.1</v>
      </c>
    </row>
    <row r="7" spans="1:5" ht="15.75" x14ac:dyDescent="0.25">
      <c r="A7" s="64"/>
      <c r="B7" s="64"/>
      <c r="C7" s="63" t="s">
        <v>176</v>
      </c>
      <c r="D7" s="37"/>
      <c r="E7" s="40">
        <v>423</v>
      </c>
    </row>
    <row r="8" spans="1:5" ht="15.75" x14ac:dyDescent="0.25">
      <c r="A8" s="64"/>
      <c r="B8" s="64"/>
      <c r="C8" s="64"/>
      <c r="D8" s="41"/>
      <c r="E8" s="42"/>
    </row>
    <row r="9" spans="1:5" ht="15.75" x14ac:dyDescent="0.25">
      <c r="A9" s="64"/>
      <c r="B9" s="64"/>
      <c r="C9" s="64"/>
      <c r="D9" s="43" t="s">
        <v>29</v>
      </c>
      <c r="E9" s="44">
        <f>E7+E6+E5</f>
        <v>1244.7</v>
      </c>
    </row>
    <row r="10" spans="1:5" ht="15.75" x14ac:dyDescent="0.25">
      <c r="A10" s="64"/>
      <c r="B10" s="64"/>
      <c r="C10" s="64"/>
      <c r="D10" s="47"/>
      <c r="E10" s="48"/>
    </row>
    <row r="11" spans="1:5" ht="15.75" x14ac:dyDescent="0.25">
      <c r="A11" s="64"/>
      <c r="B11" s="39" t="s">
        <v>4</v>
      </c>
      <c r="C11" s="39"/>
      <c r="D11" s="64"/>
      <c r="E11" s="64"/>
    </row>
    <row r="12" spans="1:5" ht="15.75" x14ac:dyDescent="0.25">
      <c r="A12" s="64"/>
      <c r="B12" s="64"/>
      <c r="C12" s="63" t="s">
        <v>76</v>
      </c>
      <c r="D12" s="37"/>
      <c r="E12" s="40">
        <v>373.3</v>
      </c>
    </row>
    <row r="13" spans="1:5" ht="15.75" x14ac:dyDescent="0.25">
      <c r="A13" s="64"/>
      <c r="B13" s="64"/>
      <c r="C13" s="63" t="s">
        <v>31</v>
      </c>
      <c r="D13" s="37"/>
      <c r="E13" s="65">
        <v>418.7</v>
      </c>
    </row>
    <row r="14" spans="1:5" ht="15.75" x14ac:dyDescent="0.25">
      <c r="A14" s="64"/>
      <c r="B14" s="64"/>
      <c r="C14" s="63" t="s">
        <v>70</v>
      </c>
      <c r="D14" s="37"/>
      <c r="E14" s="42">
        <v>412.1</v>
      </c>
    </row>
    <row r="15" spans="1:5" ht="15.75" x14ac:dyDescent="0.25">
      <c r="A15" s="64"/>
      <c r="B15" s="64"/>
      <c r="C15" s="64"/>
      <c r="D15" s="64"/>
      <c r="E15" s="45"/>
    </row>
    <row r="16" spans="1:5" ht="15.75" x14ac:dyDescent="0.25">
      <c r="A16" s="64"/>
      <c r="B16" s="64"/>
      <c r="C16" s="64"/>
      <c r="D16" s="43" t="s">
        <v>29</v>
      </c>
      <c r="E16" s="44">
        <f>E14+E13+E12</f>
        <v>1204.0999999999999</v>
      </c>
    </row>
    <row r="17" spans="1:5" ht="15.75" x14ac:dyDescent="0.25">
      <c r="A17" s="64"/>
      <c r="B17" s="64"/>
      <c r="C17" s="64"/>
      <c r="D17" s="47"/>
      <c r="E17" s="48"/>
    </row>
    <row r="18" spans="1:5" ht="15.75" x14ac:dyDescent="0.25">
      <c r="A18" s="39"/>
      <c r="B18" s="39" t="s">
        <v>1</v>
      </c>
      <c r="C18" s="39"/>
      <c r="D18" s="64"/>
      <c r="E18" s="64"/>
    </row>
    <row r="19" spans="1:5" ht="15.75" x14ac:dyDescent="0.25">
      <c r="A19" s="64"/>
      <c r="B19" s="64"/>
      <c r="C19" s="63" t="s">
        <v>58</v>
      </c>
      <c r="D19" s="37"/>
      <c r="E19" s="40">
        <v>361</v>
      </c>
    </row>
    <row r="20" spans="1:5" ht="15.75" x14ac:dyDescent="0.25">
      <c r="A20" s="64"/>
      <c r="B20" s="64"/>
      <c r="C20" s="63" t="s">
        <v>35</v>
      </c>
      <c r="D20" s="37"/>
      <c r="E20" s="45">
        <v>418.2</v>
      </c>
    </row>
    <row r="21" spans="1:5" ht="15.75" x14ac:dyDescent="0.25">
      <c r="A21" s="64"/>
      <c r="B21" s="64"/>
      <c r="C21" s="63" t="s">
        <v>11</v>
      </c>
      <c r="D21" s="37"/>
      <c r="E21" s="45">
        <v>418.1</v>
      </c>
    </row>
    <row r="22" spans="1:5" ht="15.75" x14ac:dyDescent="0.25">
      <c r="A22" s="64"/>
      <c r="B22" s="64"/>
      <c r="C22" s="64"/>
      <c r="D22" s="46"/>
      <c r="E22" s="45"/>
    </row>
    <row r="23" spans="1:5" ht="15.75" x14ac:dyDescent="0.25">
      <c r="A23" s="64"/>
      <c r="B23" s="64"/>
      <c r="C23" s="64"/>
      <c r="D23" s="43" t="s">
        <v>29</v>
      </c>
      <c r="E23" s="44">
        <f>E21+E20+E19</f>
        <v>1197.3</v>
      </c>
    </row>
    <row r="25" spans="1:5" ht="15.75" x14ac:dyDescent="0.25">
      <c r="A25" s="39"/>
      <c r="B25" s="39" t="s">
        <v>3</v>
      </c>
      <c r="C25" s="39"/>
      <c r="D25" s="64"/>
      <c r="E25" s="64"/>
    </row>
    <row r="26" spans="1:5" ht="15.75" x14ac:dyDescent="0.25">
      <c r="D26" s="37"/>
      <c r="E26" s="37">
        <v>0</v>
      </c>
    </row>
    <row r="27" spans="1:5" ht="15.75" x14ac:dyDescent="0.25">
      <c r="C27" s="63" t="s">
        <v>18</v>
      </c>
      <c r="D27" s="64"/>
      <c r="E27" s="45">
        <v>414.6</v>
      </c>
    </row>
    <row r="28" spans="1:5" ht="15.75" x14ac:dyDescent="0.25">
      <c r="C28" s="63" t="s">
        <v>38</v>
      </c>
      <c r="D28" s="64"/>
      <c r="E28" s="45">
        <v>396.8</v>
      </c>
    </row>
    <row r="29" spans="1:5" ht="15.75" x14ac:dyDescent="0.25">
      <c r="D29" s="46"/>
      <c r="E29" s="45"/>
    </row>
    <row r="30" spans="1:5" ht="15.75" x14ac:dyDescent="0.25">
      <c r="D30" s="43" t="s">
        <v>29</v>
      </c>
      <c r="E30" s="44">
        <f>E28+E27+E26</f>
        <v>811.40000000000009</v>
      </c>
    </row>
    <row r="32" spans="1:5" ht="15.75" x14ac:dyDescent="0.25">
      <c r="B32" s="39" t="s">
        <v>2</v>
      </c>
      <c r="C32" s="39"/>
      <c r="D32" s="64"/>
      <c r="E32" s="64"/>
    </row>
    <row r="33" spans="2:5" ht="15.75" x14ac:dyDescent="0.25">
      <c r="B33" s="64"/>
      <c r="C33" s="63" t="s">
        <v>22</v>
      </c>
      <c r="D33" s="37"/>
      <c r="E33" s="40">
        <v>370</v>
      </c>
    </row>
    <row r="34" spans="2:5" ht="15.75" x14ac:dyDescent="0.25">
      <c r="B34" s="64"/>
      <c r="C34" s="63" t="s">
        <v>19</v>
      </c>
      <c r="D34" s="37"/>
      <c r="E34" s="40">
        <v>413</v>
      </c>
    </row>
    <row r="35" spans="2:5" ht="15.75" x14ac:dyDescent="0.25">
      <c r="B35" s="64"/>
      <c r="C35" s="64"/>
      <c r="D35" s="64"/>
      <c r="E35" s="42">
        <v>0</v>
      </c>
    </row>
    <row r="36" spans="2:5" ht="15.75" x14ac:dyDescent="0.25">
      <c r="B36" s="64"/>
      <c r="C36" s="64"/>
      <c r="D36" s="46"/>
      <c r="E36" s="45"/>
    </row>
    <row r="37" spans="2:5" ht="15.75" x14ac:dyDescent="0.25">
      <c r="B37" s="64"/>
      <c r="C37" s="64"/>
      <c r="D37" s="43" t="s">
        <v>29</v>
      </c>
      <c r="E37" s="44">
        <f>E35+E34+E33</f>
        <v>783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37"/>
  <sheetViews>
    <sheetView workbookViewId="0">
      <selection activeCell="E37" sqref="E37"/>
    </sheetView>
  </sheetViews>
  <sheetFormatPr defaultRowHeight="15" x14ac:dyDescent="0.25"/>
  <cols>
    <col min="1" max="3" width="9.140625" style="62"/>
    <col min="4" max="4" width="18.28515625" style="62" bestFit="1" customWidth="1"/>
    <col min="5" max="16384" width="9.140625" style="62"/>
  </cols>
  <sheetData>
    <row r="1" spans="1:5" ht="18" x14ac:dyDescent="0.25">
      <c r="A1" s="34" t="s">
        <v>196</v>
      </c>
      <c r="B1" s="36"/>
      <c r="C1" s="36"/>
      <c r="D1" s="36"/>
      <c r="E1" s="36"/>
    </row>
    <row r="2" spans="1:5" ht="15.75" x14ac:dyDescent="0.25">
      <c r="A2" s="38" t="s">
        <v>28</v>
      </c>
      <c r="B2" s="64"/>
      <c r="C2" s="64"/>
      <c r="D2" s="64"/>
      <c r="E2" s="64"/>
    </row>
    <row r="4" spans="1:5" ht="15.75" x14ac:dyDescent="0.25">
      <c r="A4" s="39"/>
      <c r="B4" s="39" t="s">
        <v>7</v>
      </c>
      <c r="C4" s="39"/>
      <c r="D4" s="64"/>
      <c r="E4" s="64"/>
    </row>
    <row r="5" spans="1:5" ht="15.75" x14ac:dyDescent="0.25">
      <c r="A5" s="64"/>
      <c r="B5" s="64"/>
      <c r="C5" s="63" t="s">
        <v>17</v>
      </c>
      <c r="D5" s="37"/>
      <c r="E5" s="40">
        <v>394.4</v>
      </c>
    </row>
    <row r="6" spans="1:5" ht="15.75" x14ac:dyDescent="0.25">
      <c r="A6" s="64"/>
      <c r="B6" s="64"/>
      <c r="C6" s="63" t="s">
        <v>16</v>
      </c>
      <c r="D6" s="37"/>
      <c r="E6" s="37">
        <v>421.5</v>
      </c>
    </row>
    <row r="7" spans="1:5" ht="15.75" x14ac:dyDescent="0.25">
      <c r="A7" s="64"/>
      <c r="B7" s="64"/>
      <c r="C7" s="63" t="s">
        <v>176</v>
      </c>
      <c r="D7" s="37"/>
      <c r="E7" s="40">
        <v>423.3</v>
      </c>
    </row>
    <row r="8" spans="1:5" ht="15.75" x14ac:dyDescent="0.25">
      <c r="A8" s="64"/>
      <c r="B8" s="64"/>
      <c r="C8" s="64"/>
      <c r="D8" s="41"/>
      <c r="E8" s="42"/>
    </row>
    <row r="9" spans="1:5" ht="15.75" x14ac:dyDescent="0.25">
      <c r="A9" s="64"/>
      <c r="B9" s="64"/>
      <c r="C9" s="64"/>
      <c r="D9" s="43" t="s">
        <v>29</v>
      </c>
      <c r="E9" s="44">
        <f>E7+E6+E5</f>
        <v>1239.1999999999998</v>
      </c>
    </row>
    <row r="10" spans="1:5" ht="15.75" x14ac:dyDescent="0.25">
      <c r="A10" s="64"/>
      <c r="B10" s="64"/>
      <c r="C10" s="64"/>
      <c r="D10" s="47"/>
      <c r="E10" s="48"/>
    </row>
    <row r="11" spans="1:5" ht="15.75" x14ac:dyDescent="0.25">
      <c r="A11" s="64"/>
      <c r="B11" s="39" t="s">
        <v>4</v>
      </c>
      <c r="C11" s="39"/>
      <c r="D11" s="64"/>
      <c r="E11" s="64"/>
    </row>
    <row r="12" spans="1:5" ht="15.75" x14ac:dyDescent="0.25">
      <c r="A12" s="64"/>
      <c r="B12" s="64"/>
      <c r="C12" s="63" t="s">
        <v>73</v>
      </c>
      <c r="D12" s="37"/>
      <c r="E12" s="40">
        <v>416.5</v>
      </c>
    </row>
    <row r="13" spans="1:5" ht="15.75" x14ac:dyDescent="0.25">
      <c r="A13" s="64"/>
      <c r="B13" s="64"/>
      <c r="C13" s="63" t="s">
        <v>30</v>
      </c>
      <c r="D13" s="37"/>
      <c r="E13" s="65">
        <v>413.7</v>
      </c>
    </row>
    <row r="14" spans="1:5" ht="15.75" x14ac:dyDescent="0.25">
      <c r="A14" s="64"/>
      <c r="B14" s="64"/>
      <c r="C14" s="63" t="s">
        <v>76</v>
      </c>
      <c r="D14" s="37"/>
      <c r="E14" s="42">
        <v>356.9</v>
      </c>
    </row>
    <row r="15" spans="1:5" ht="15.75" x14ac:dyDescent="0.25">
      <c r="A15" s="64"/>
      <c r="B15" s="64"/>
      <c r="C15" s="64"/>
      <c r="D15" s="64"/>
      <c r="E15" s="45"/>
    </row>
    <row r="16" spans="1:5" ht="15.75" x14ac:dyDescent="0.25">
      <c r="A16" s="64"/>
      <c r="B16" s="64"/>
      <c r="C16" s="64"/>
      <c r="D16" s="43" t="s">
        <v>29</v>
      </c>
      <c r="E16" s="44">
        <f>E14+E13+E12</f>
        <v>1187.0999999999999</v>
      </c>
    </row>
    <row r="17" spans="1:5" ht="15.75" x14ac:dyDescent="0.25">
      <c r="A17" s="64"/>
      <c r="B17" s="64"/>
      <c r="C17" s="64"/>
      <c r="D17" s="47"/>
      <c r="E17" s="48"/>
    </row>
    <row r="18" spans="1:5" ht="15.75" x14ac:dyDescent="0.25">
      <c r="A18" s="39"/>
      <c r="B18" s="39" t="s">
        <v>1</v>
      </c>
      <c r="C18" s="39"/>
      <c r="D18" s="64"/>
      <c r="E18" s="64"/>
    </row>
    <row r="19" spans="1:5" ht="15.75" x14ac:dyDescent="0.25">
      <c r="A19" s="64"/>
      <c r="B19" s="64"/>
      <c r="C19" s="63" t="s">
        <v>58</v>
      </c>
      <c r="D19" s="37"/>
      <c r="E19" s="40">
        <v>356.4</v>
      </c>
    </row>
    <row r="20" spans="1:5" ht="15.75" x14ac:dyDescent="0.25">
      <c r="A20" s="64"/>
      <c r="B20" s="64"/>
      <c r="C20" s="63" t="s">
        <v>35</v>
      </c>
      <c r="D20" s="37"/>
      <c r="E20" s="45">
        <v>416.9</v>
      </c>
    </row>
    <row r="21" spans="1:5" ht="15.75" x14ac:dyDescent="0.25">
      <c r="A21" s="64"/>
      <c r="B21" s="64"/>
      <c r="C21" s="63" t="s">
        <v>11</v>
      </c>
      <c r="D21" s="37"/>
      <c r="E21" s="45">
        <v>410.5</v>
      </c>
    </row>
    <row r="22" spans="1:5" ht="15.75" x14ac:dyDescent="0.25">
      <c r="A22" s="64"/>
      <c r="B22" s="64"/>
      <c r="C22" s="64"/>
      <c r="D22" s="46"/>
      <c r="E22" s="45"/>
    </row>
    <row r="23" spans="1:5" ht="15.75" x14ac:dyDescent="0.25">
      <c r="A23" s="64"/>
      <c r="B23" s="64"/>
      <c r="C23" s="64"/>
      <c r="D23" s="43" t="s">
        <v>29</v>
      </c>
      <c r="E23" s="44">
        <f>E21+E20+E19</f>
        <v>1183.8</v>
      </c>
    </row>
    <row r="25" spans="1:5" ht="15.75" x14ac:dyDescent="0.25">
      <c r="A25" s="39"/>
      <c r="B25" s="39" t="s">
        <v>3</v>
      </c>
      <c r="C25" s="39"/>
      <c r="D25" s="64"/>
      <c r="E25" s="64"/>
    </row>
    <row r="26" spans="1:5" ht="15.75" x14ac:dyDescent="0.25">
      <c r="D26" s="37"/>
      <c r="E26" s="37">
        <v>0</v>
      </c>
    </row>
    <row r="27" spans="1:5" ht="15.75" x14ac:dyDescent="0.25">
      <c r="C27" s="63" t="s">
        <v>18</v>
      </c>
      <c r="D27" s="64"/>
      <c r="E27" s="45">
        <v>411.7</v>
      </c>
    </row>
    <row r="28" spans="1:5" ht="15.75" x14ac:dyDescent="0.25">
      <c r="C28" s="63" t="s">
        <v>38</v>
      </c>
      <c r="D28" s="64"/>
      <c r="E28" s="45">
        <v>405.9</v>
      </c>
    </row>
    <row r="29" spans="1:5" ht="15.75" x14ac:dyDescent="0.25">
      <c r="D29" s="46"/>
      <c r="E29" s="45"/>
    </row>
    <row r="30" spans="1:5" ht="15.75" x14ac:dyDescent="0.25">
      <c r="D30" s="43" t="s">
        <v>29</v>
      </c>
      <c r="E30" s="44">
        <f>E28+E27+E26</f>
        <v>817.59999999999991</v>
      </c>
    </row>
    <row r="32" spans="1:5" ht="15.75" x14ac:dyDescent="0.25">
      <c r="B32" s="39" t="s">
        <v>2</v>
      </c>
      <c r="C32" s="39"/>
      <c r="D32" s="64"/>
      <c r="E32" s="64"/>
    </row>
    <row r="33" spans="2:5" ht="15.75" x14ac:dyDescent="0.25">
      <c r="B33" s="64"/>
      <c r="C33" s="63" t="s">
        <v>33</v>
      </c>
      <c r="D33" s="37"/>
      <c r="E33" s="40">
        <v>383.3</v>
      </c>
    </row>
    <row r="34" spans="2:5" ht="15.75" x14ac:dyDescent="0.25">
      <c r="B34" s="64"/>
      <c r="C34" s="63" t="s">
        <v>19</v>
      </c>
      <c r="D34" s="37"/>
      <c r="E34" s="40">
        <v>415.9</v>
      </c>
    </row>
    <row r="35" spans="2:5" ht="15.75" x14ac:dyDescent="0.25">
      <c r="B35" s="64"/>
      <c r="C35" s="64"/>
      <c r="D35" s="64"/>
      <c r="E35" s="42">
        <v>0</v>
      </c>
    </row>
    <row r="36" spans="2:5" ht="15.75" x14ac:dyDescent="0.25">
      <c r="B36" s="64"/>
      <c r="C36" s="64"/>
      <c r="D36" s="46"/>
      <c r="E36" s="45"/>
    </row>
    <row r="37" spans="2:5" ht="15.75" x14ac:dyDescent="0.25">
      <c r="B37" s="64"/>
      <c r="C37" s="64"/>
      <c r="D37" s="43" t="s">
        <v>29</v>
      </c>
      <c r="E37" s="44">
        <f>E35+E34+E33</f>
        <v>799.2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34"/>
  <sheetViews>
    <sheetView workbookViewId="0"/>
  </sheetViews>
  <sheetFormatPr defaultRowHeight="15.75" customHeight="1" x14ac:dyDescent="0.25"/>
  <cols>
    <col min="1" max="1" width="9.140625" style="37"/>
    <col min="2" max="2" width="2.5703125" style="37" customWidth="1"/>
    <col min="3" max="3" width="26.7109375" style="37" customWidth="1"/>
    <col min="4" max="4" width="10.140625" style="37" customWidth="1"/>
    <col min="5" max="257" width="9.140625" style="37"/>
    <col min="258" max="258" width="2.5703125" style="37" customWidth="1"/>
    <col min="259" max="259" width="26.7109375" style="37" customWidth="1"/>
    <col min="260" max="260" width="10.140625" style="37" customWidth="1"/>
    <col min="261" max="513" width="9.140625" style="37"/>
    <col min="514" max="514" width="2.5703125" style="37" customWidth="1"/>
    <col min="515" max="515" width="26.7109375" style="37" customWidth="1"/>
    <col min="516" max="516" width="10.140625" style="37" customWidth="1"/>
    <col min="517" max="769" width="9.140625" style="37"/>
    <col min="770" max="770" width="2.5703125" style="37" customWidth="1"/>
    <col min="771" max="771" width="26.7109375" style="37" customWidth="1"/>
    <col min="772" max="772" width="10.140625" style="37" customWidth="1"/>
    <col min="773" max="1025" width="9.140625" style="37"/>
    <col min="1026" max="1026" width="2.5703125" style="37" customWidth="1"/>
    <col min="1027" max="1027" width="26.7109375" style="37" customWidth="1"/>
    <col min="1028" max="1028" width="10.140625" style="37" customWidth="1"/>
    <col min="1029" max="1281" width="9.140625" style="37"/>
    <col min="1282" max="1282" width="2.5703125" style="37" customWidth="1"/>
    <col min="1283" max="1283" width="26.7109375" style="37" customWidth="1"/>
    <col min="1284" max="1284" width="10.140625" style="37" customWidth="1"/>
    <col min="1285" max="1537" width="9.140625" style="37"/>
    <col min="1538" max="1538" width="2.5703125" style="37" customWidth="1"/>
    <col min="1539" max="1539" width="26.7109375" style="37" customWidth="1"/>
    <col min="1540" max="1540" width="10.140625" style="37" customWidth="1"/>
    <col min="1541" max="1793" width="9.140625" style="37"/>
    <col min="1794" max="1794" width="2.5703125" style="37" customWidth="1"/>
    <col min="1795" max="1795" width="26.7109375" style="37" customWidth="1"/>
    <col min="1796" max="1796" width="10.140625" style="37" customWidth="1"/>
    <col min="1797" max="2049" width="9.140625" style="37"/>
    <col min="2050" max="2050" width="2.5703125" style="37" customWidth="1"/>
    <col min="2051" max="2051" width="26.7109375" style="37" customWidth="1"/>
    <col min="2052" max="2052" width="10.140625" style="37" customWidth="1"/>
    <col min="2053" max="2305" width="9.140625" style="37"/>
    <col min="2306" max="2306" width="2.5703125" style="37" customWidth="1"/>
    <col min="2307" max="2307" width="26.7109375" style="37" customWidth="1"/>
    <col min="2308" max="2308" width="10.140625" style="37" customWidth="1"/>
    <col min="2309" max="2561" width="9.140625" style="37"/>
    <col min="2562" max="2562" width="2.5703125" style="37" customWidth="1"/>
    <col min="2563" max="2563" width="26.7109375" style="37" customWidth="1"/>
    <col min="2564" max="2564" width="10.140625" style="37" customWidth="1"/>
    <col min="2565" max="2817" width="9.140625" style="37"/>
    <col min="2818" max="2818" width="2.5703125" style="37" customWidth="1"/>
    <col min="2819" max="2819" width="26.7109375" style="37" customWidth="1"/>
    <col min="2820" max="2820" width="10.140625" style="37" customWidth="1"/>
    <col min="2821" max="3073" width="9.140625" style="37"/>
    <col min="3074" max="3074" width="2.5703125" style="37" customWidth="1"/>
    <col min="3075" max="3075" width="26.7109375" style="37" customWidth="1"/>
    <col min="3076" max="3076" width="10.140625" style="37" customWidth="1"/>
    <col min="3077" max="3329" width="9.140625" style="37"/>
    <col min="3330" max="3330" width="2.5703125" style="37" customWidth="1"/>
    <col min="3331" max="3331" width="26.7109375" style="37" customWidth="1"/>
    <col min="3332" max="3332" width="10.140625" style="37" customWidth="1"/>
    <col min="3333" max="3585" width="9.140625" style="37"/>
    <col min="3586" max="3586" width="2.5703125" style="37" customWidth="1"/>
    <col min="3587" max="3587" width="26.7109375" style="37" customWidth="1"/>
    <col min="3588" max="3588" width="10.140625" style="37" customWidth="1"/>
    <col min="3589" max="3841" width="9.140625" style="37"/>
    <col min="3842" max="3842" width="2.5703125" style="37" customWidth="1"/>
    <col min="3843" max="3843" width="26.7109375" style="37" customWidth="1"/>
    <col min="3844" max="3844" width="10.140625" style="37" customWidth="1"/>
    <col min="3845" max="4097" width="9.140625" style="37"/>
    <col min="4098" max="4098" width="2.5703125" style="37" customWidth="1"/>
    <col min="4099" max="4099" width="26.7109375" style="37" customWidth="1"/>
    <col min="4100" max="4100" width="10.140625" style="37" customWidth="1"/>
    <col min="4101" max="4353" width="9.140625" style="37"/>
    <col min="4354" max="4354" width="2.5703125" style="37" customWidth="1"/>
    <col min="4355" max="4355" width="26.7109375" style="37" customWidth="1"/>
    <col min="4356" max="4356" width="10.140625" style="37" customWidth="1"/>
    <col min="4357" max="4609" width="9.140625" style="37"/>
    <col min="4610" max="4610" width="2.5703125" style="37" customWidth="1"/>
    <col min="4611" max="4611" width="26.7109375" style="37" customWidth="1"/>
    <col min="4612" max="4612" width="10.140625" style="37" customWidth="1"/>
    <col min="4613" max="4865" width="9.140625" style="37"/>
    <col min="4866" max="4866" width="2.5703125" style="37" customWidth="1"/>
    <col min="4867" max="4867" width="26.7109375" style="37" customWidth="1"/>
    <col min="4868" max="4868" width="10.140625" style="37" customWidth="1"/>
    <col min="4869" max="5121" width="9.140625" style="37"/>
    <col min="5122" max="5122" width="2.5703125" style="37" customWidth="1"/>
    <col min="5123" max="5123" width="26.7109375" style="37" customWidth="1"/>
    <col min="5124" max="5124" width="10.140625" style="37" customWidth="1"/>
    <col min="5125" max="5377" width="9.140625" style="37"/>
    <col min="5378" max="5378" width="2.5703125" style="37" customWidth="1"/>
    <col min="5379" max="5379" width="26.7109375" style="37" customWidth="1"/>
    <col min="5380" max="5380" width="10.140625" style="37" customWidth="1"/>
    <col min="5381" max="5633" width="9.140625" style="37"/>
    <col min="5634" max="5634" width="2.5703125" style="37" customWidth="1"/>
    <col min="5635" max="5635" width="26.7109375" style="37" customWidth="1"/>
    <col min="5636" max="5636" width="10.140625" style="37" customWidth="1"/>
    <col min="5637" max="5889" width="9.140625" style="37"/>
    <col min="5890" max="5890" width="2.5703125" style="37" customWidth="1"/>
    <col min="5891" max="5891" width="26.7109375" style="37" customWidth="1"/>
    <col min="5892" max="5892" width="10.140625" style="37" customWidth="1"/>
    <col min="5893" max="6145" width="9.140625" style="37"/>
    <col min="6146" max="6146" width="2.5703125" style="37" customWidth="1"/>
    <col min="6147" max="6147" width="26.7109375" style="37" customWidth="1"/>
    <col min="6148" max="6148" width="10.140625" style="37" customWidth="1"/>
    <col min="6149" max="6401" width="9.140625" style="37"/>
    <col min="6402" max="6402" width="2.5703125" style="37" customWidth="1"/>
    <col min="6403" max="6403" width="26.7109375" style="37" customWidth="1"/>
    <col min="6404" max="6404" width="10.140625" style="37" customWidth="1"/>
    <col min="6405" max="6657" width="9.140625" style="37"/>
    <col min="6658" max="6658" width="2.5703125" style="37" customWidth="1"/>
    <col min="6659" max="6659" width="26.7109375" style="37" customWidth="1"/>
    <col min="6660" max="6660" width="10.140625" style="37" customWidth="1"/>
    <col min="6661" max="6913" width="9.140625" style="37"/>
    <col min="6914" max="6914" width="2.5703125" style="37" customWidth="1"/>
    <col min="6915" max="6915" width="26.7109375" style="37" customWidth="1"/>
    <col min="6916" max="6916" width="10.140625" style="37" customWidth="1"/>
    <col min="6917" max="7169" width="9.140625" style="37"/>
    <col min="7170" max="7170" width="2.5703125" style="37" customWidth="1"/>
    <col min="7171" max="7171" width="26.7109375" style="37" customWidth="1"/>
    <col min="7172" max="7172" width="10.140625" style="37" customWidth="1"/>
    <col min="7173" max="7425" width="9.140625" style="37"/>
    <col min="7426" max="7426" width="2.5703125" style="37" customWidth="1"/>
    <col min="7427" max="7427" width="26.7109375" style="37" customWidth="1"/>
    <col min="7428" max="7428" width="10.140625" style="37" customWidth="1"/>
    <col min="7429" max="7681" width="9.140625" style="37"/>
    <col min="7682" max="7682" width="2.5703125" style="37" customWidth="1"/>
    <col min="7683" max="7683" width="26.7109375" style="37" customWidth="1"/>
    <col min="7684" max="7684" width="10.140625" style="37" customWidth="1"/>
    <col min="7685" max="7937" width="9.140625" style="37"/>
    <col min="7938" max="7938" width="2.5703125" style="37" customWidth="1"/>
    <col min="7939" max="7939" width="26.7109375" style="37" customWidth="1"/>
    <col min="7940" max="7940" width="10.140625" style="37" customWidth="1"/>
    <col min="7941" max="8193" width="9.140625" style="37"/>
    <col min="8194" max="8194" width="2.5703125" style="37" customWidth="1"/>
    <col min="8195" max="8195" width="26.7109375" style="37" customWidth="1"/>
    <col min="8196" max="8196" width="10.140625" style="37" customWidth="1"/>
    <col min="8197" max="8449" width="9.140625" style="37"/>
    <col min="8450" max="8450" width="2.5703125" style="37" customWidth="1"/>
    <col min="8451" max="8451" width="26.7109375" style="37" customWidth="1"/>
    <col min="8452" max="8452" width="10.140625" style="37" customWidth="1"/>
    <col min="8453" max="8705" width="9.140625" style="37"/>
    <col min="8706" max="8706" width="2.5703125" style="37" customWidth="1"/>
    <col min="8707" max="8707" width="26.7109375" style="37" customWidth="1"/>
    <col min="8708" max="8708" width="10.140625" style="37" customWidth="1"/>
    <col min="8709" max="8961" width="9.140625" style="37"/>
    <col min="8962" max="8962" width="2.5703125" style="37" customWidth="1"/>
    <col min="8963" max="8963" width="26.7109375" style="37" customWidth="1"/>
    <col min="8964" max="8964" width="10.140625" style="37" customWidth="1"/>
    <col min="8965" max="9217" width="9.140625" style="37"/>
    <col min="9218" max="9218" width="2.5703125" style="37" customWidth="1"/>
    <col min="9219" max="9219" width="26.7109375" style="37" customWidth="1"/>
    <col min="9220" max="9220" width="10.140625" style="37" customWidth="1"/>
    <col min="9221" max="9473" width="9.140625" style="37"/>
    <col min="9474" max="9474" width="2.5703125" style="37" customWidth="1"/>
    <col min="9475" max="9475" width="26.7109375" style="37" customWidth="1"/>
    <col min="9476" max="9476" width="10.140625" style="37" customWidth="1"/>
    <col min="9477" max="9729" width="9.140625" style="37"/>
    <col min="9730" max="9730" width="2.5703125" style="37" customWidth="1"/>
    <col min="9731" max="9731" width="26.7109375" style="37" customWidth="1"/>
    <col min="9732" max="9732" width="10.140625" style="37" customWidth="1"/>
    <col min="9733" max="9985" width="9.140625" style="37"/>
    <col min="9986" max="9986" width="2.5703125" style="37" customWidth="1"/>
    <col min="9987" max="9987" width="26.7109375" style="37" customWidth="1"/>
    <col min="9988" max="9988" width="10.140625" style="37" customWidth="1"/>
    <col min="9989" max="10241" width="9.140625" style="37"/>
    <col min="10242" max="10242" width="2.5703125" style="37" customWidth="1"/>
    <col min="10243" max="10243" width="26.7109375" style="37" customWidth="1"/>
    <col min="10244" max="10244" width="10.140625" style="37" customWidth="1"/>
    <col min="10245" max="10497" width="9.140625" style="37"/>
    <col min="10498" max="10498" width="2.5703125" style="37" customWidth="1"/>
    <col min="10499" max="10499" width="26.7109375" style="37" customWidth="1"/>
    <col min="10500" max="10500" width="10.140625" style="37" customWidth="1"/>
    <col min="10501" max="10753" width="9.140625" style="37"/>
    <col min="10754" max="10754" width="2.5703125" style="37" customWidth="1"/>
    <col min="10755" max="10755" width="26.7109375" style="37" customWidth="1"/>
    <col min="10756" max="10756" width="10.140625" style="37" customWidth="1"/>
    <col min="10757" max="11009" width="9.140625" style="37"/>
    <col min="11010" max="11010" width="2.5703125" style="37" customWidth="1"/>
    <col min="11011" max="11011" width="26.7109375" style="37" customWidth="1"/>
    <col min="11012" max="11012" width="10.140625" style="37" customWidth="1"/>
    <col min="11013" max="11265" width="9.140625" style="37"/>
    <col min="11266" max="11266" width="2.5703125" style="37" customWidth="1"/>
    <col min="11267" max="11267" width="26.7109375" style="37" customWidth="1"/>
    <col min="11268" max="11268" width="10.140625" style="37" customWidth="1"/>
    <col min="11269" max="11521" width="9.140625" style="37"/>
    <col min="11522" max="11522" width="2.5703125" style="37" customWidth="1"/>
    <col min="11523" max="11523" width="26.7109375" style="37" customWidth="1"/>
    <col min="11524" max="11524" width="10.140625" style="37" customWidth="1"/>
    <col min="11525" max="11777" width="9.140625" style="37"/>
    <col min="11778" max="11778" width="2.5703125" style="37" customWidth="1"/>
    <col min="11779" max="11779" width="26.7109375" style="37" customWidth="1"/>
    <col min="11780" max="11780" width="10.140625" style="37" customWidth="1"/>
    <col min="11781" max="12033" width="9.140625" style="37"/>
    <col min="12034" max="12034" width="2.5703125" style="37" customWidth="1"/>
    <col min="12035" max="12035" width="26.7109375" style="37" customWidth="1"/>
    <col min="12036" max="12036" width="10.140625" style="37" customWidth="1"/>
    <col min="12037" max="12289" width="9.140625" style="37"/>
    <col min="12290" max="12290" width="2.5703125" style="37" customWidth="1"/>
    <col min="12291" max="12291" width="26.7109375" style="37" customWidth="1"/>
    <col min="12292" max="12292" width="10.140625" style="37" customWidth="1"/>
    <col min="12293" max="12545" width="9.140625" style="37"/>
    <col min="12546" max="12546" width="2.5703125" style="37" customWidth="1"/>
    <col min="12547" max="12547" width="26.7109375" style="37" customWidth="1"/>
    <col min="12548" max="12548" width="10.140625" style="37" customWidth="1"/>
    <col min="12549" max="12801" width="9.140625" style="37"/>
    <col min="12802" max="12802" width="2.5703125" style="37" customWidth="1"/>
    <col min="12803" max="12803" width="26.7109375" style="37" customWidth="1"/>
    <col min="12804" max="12804" width="10.140625" style="37" customWidth="1"/>
    <col min="12805" max="13057" width="9.140625" style="37"/>
    <col min="13058" max="13058" width="2.5703125" style="37" customWidth="1"/>
    <col min="13059" max="13059" width="26.7109375" style="37" customWidth="1"/>
    <col min="13060" max="13060" width="10.140625" style="37" customWidth="1"/>
    <col min="13061" max="13313" width="9.140625" style="37"/>
    <col min="13314" max="13314" width="2.5703125" style="37" customWidth="1"/>
    <col min="13315" max="13315" width="26.7109375" style="37" customWidth="1"/>
    <col min="13316" max="13316" width="10.140625" style="37" customWidth="1"/>
    <col min="13317" max="13569" width="9.140625" style="37"/>
    <col min="13570" max="13570" width="2.5703125" style="37" customWidth="1"/>
    <col min="13571" max="13571" width="26.7109375" style="37" customWidth="1"/>
    <col min="13572" max="13572" width="10.140625" style="37" customWidth="1"/>
    <col min="13573" max="13825" width="9.140625" style="37"/>
    <col min="13826" max="13826" width="2.5703125" style="37" customWidth="1"/>
    <col min="13827" max="13827" width="26.7109375" style="37" customWidth="1"/>
    <col min="13828" max="13828" width="10.140625" style="37" customWidth="1"/>
    <col min="13829" max="14081" width="9.140625" style="37"/>
    <col min="14082" max="14082" width="2.5703125" style="37" customWidth="1"/>
    <col min="14083" max="14083" width="26.7109375" style="37" customWidth="1"/>
    <col min="14084" max="14084" width="10.140625" style="37" customWidth="1"/>
    <col min="14085" max="14337" width="9.140625" style="37"/>
    <col min="14338" max="14338" width="2.5703125" style="37" customWidth="1"/>
    <col min="14339" max="14339" width="26.7109375" style="37" customWidth="1"/>
    <col min="14340" max="14340" width="10.140625" style="37" customWidth="1"/>
    <col min="14341" max="14593" width="9.140625" style="37"/>
    <col min="14594" max="14594" width="2.5703125" style="37" customWidth="1"/>
    <col min="14595" max="14595" width="26.7109375" style="37" customWidth="1"/>
    <col min="14596" max="14596" width="10.140625" style="37" customWidth="1"/>
    <col min="14597" max="14849" width="9.140625" style="37"/>
    <col min="14850" max="14850" width="2.5703125" style="37" customWidth="1"/>
    <col min="14851" max="14851" width="26.7109375" style="37" customWidth="1"/>
    <col min="14852" max="14852" width="10.140625" style="37" customWidth="1"/>
    <col min="14853" max="15105" width="9.140625" style="37"/>
    <col min="15106" max="15106" width="2.5703125" style="37" customWidth="1"/>
    <col min="15107" max="15107" width="26.7109375" style="37" customWidth="1"/>
    <col min="15108" max="15108" width="10.140625" style="37" customWidth="1"/>
    <col min="15109" max="15361" width="9.140625" style="37"/>
    <col min="15362" max="15362" width="2.5703125" style="37" customWidth="1"/>
    <col min="15363" max="15363" width="26.7109375" style="37" customWidth="1"/>
    <col min="15364" max="15364" width="10.140625" style="37" customWidth="1"/>
    <col min="15365" max="15617" width="9.140625" style="37"/>
    <col min="15618" max="15618" width="2.5703125" style="37" customWidth="1"/>
    <col min="15619" max="15619" width="26.7109375" style="37" customWidth="1"/>
    <col min="15620" max="15620" width="10.140625" style="37" customWidth="1"/>
    <col min="15621" max="15873" width="9.140625" style="37"/>
    <col min="15874" max="15874" width="2.5703125" style="37" customWidth="1"/>
    <col min="15875" max="15875" width="26.7109375" style="37" customWidth="1"/>
    <col min="15876" max="15876" width="10.140625" style="37" customWidth="1"/>
    <col min="15877" max="16129" width="9.140625" style="37"/>
    <col min="16130" max="16130" width="2.5703125" style="37" customWidth="1"/>
    <col min="16131" max="16131" width="26.7109375" style="37" customWidth="1"/>
    <col min="16132" max="16132" width="10.140625" style="37" customWidth="1"/>
    <col min="16133" max="16384" width="9.140625" style="37"/>
  </cols>
  <sheetData>
    <row r="1" spans="1:4" ht="24.75" customHeight="1" x14ac:dyDescent="0.35">
      <c r="A1" s="112" t="s">
        <v>213</v>
      </c>
    </row>
    <row r="3" spans="1:4" ht="15.75" customHeight="1" x14ac:dyDescent="0.25">
      <c r="A3" s="39">
        <v>1</v>
      </c>
      <c r="B3" s="39" t="s">
        <v>2</v>
      </c>
    </row>
    <row r="5" spans="1:4" ht="15.75" customHeight="1" x14ac:dyDescent="0.25">
      <c r="C5" s="37" t="s">
        <v>27</v>
      </c>
      <c r="D5" s="37">
        <v>419</v>
      </c>
    </row>
    <row r="6" spans="1:4" ht="15.75" customHeight="1" x14ac:dyDescent="0.25">
      <c r="C6" s="37" t="s">
        <v>56</v>
      </c>
      <c r="D6" s="37">
        <v>416.9</v>
      </c>
    </row>
    <row r="7" spans="1:4" ht="15.75" customHeight="1" x14ac:dyDescent="0.25">
      <c r="C7" s="37" t="s">
        <v>33</v>
      </c>
      <c r="D7" s="37">
        <v>389.9</v>
      </c>
    </row>
    <row r="8" spans="1:4" ht="15.75" customHeight="1" x14ac:dyDescent="0.25">
      <c r="C8" s="43" t="s">
        <v>29</v>
      </c>
      <c r="D8" s="59">
        <v>1225.8</v>
      </c>
    </row>
    <row r="10" spans="1:4" ht="15.75" customHeight="1" x14ac:dyDescent="0.25">
      <c r="A10" s="39">
        <v>2</v>
      </c>
      <c r="B10" s="39" t="s">
        <v>205</v>
      </c>
    </row>
    <row r="12" spans="1:4" ht="15.75" customHeight="1" x14ac:dyDescent="0.25">
      <c r="C12" s="37" t="s">
        <v>71</v>
      </c>
      <c r="D12" s="37">
        <v>421.7</v>
      </c>
    </row>
    <row r="13" spans="1:4" ht="15.75" customHeight="1" x14ac:dyDescent="0.25">
      <c r="C13" s="37" t="s">
        <v>12</v>
      </c>
      <c r="D13" s="37">
        <v>420.9</v>
      </c>
    </row>
    <row r="14" spans="1:4" ht="15.75" customHeight="1" x14ac:dyDescent="0.25">
      <c r="C14" s="37" t="s">
        <v>194</v>
      </c>
      <c r="D14" s="37">
        <v>379.5</v>
      </c>
    </row>
    <row r="15" spans="1:4" ht="15.75" customHeight="1" x14ac:dyDescent="0.25">
      <c r="C15" s="43" t="s">
        <v>29</v>
      </c>
      <c r="D15" s="59">
        <v>1222.0999999999999</v>
      </c>
    </row>
    <row r="17" spans="1:4" ht="15.75" customHeight="1" x14ac:dyDescent="0.25">
      <c r="A17" s="39">
        <v>3</v>
      </c>
      <c r="B17" s="39" t="s">
        <v>1</v>
      </c>
    </row>
    <row r="19" spans="1:4" ht="15.75" customHeight="1" x14ac:dyDescent="0.25">
      <c r="C19" s="37" t="s">
        <v>11</v>
      </c>
      <c r="D19" s="37">
        <v>415.3</v>
      </c>
    </row>
    <row r="20" spans="1:4" ht="15.75" customHeight="1" x14ac:dyDescent="0.25">
      <c r="C20" s="37" t="s">
        <v>35</v>
      </c>
      <c r="D20" s="37">
        <v>414.3</v>
      </c>
    </row>
    <row r="21" spans="1:4" ht="15.75" customHeight="1" x14ac:dyDescent="0.25">
      <c r="C21" s="37" t="s">
        <v>58</v>
      </c>
      <c r="D21" s="37">
        <v>378.2</v>
      </c>
    </row>
    <row r="22" spans="1:4" ht="15.75" customHeight="1" x14ac:dyDescent="0.25">
      <c r="C22" s="43" t="s">
        <v>29</v>
      </c>
      <c r="D22" s="59">
        <v>1207.8</v>
      </c>
    </row>
    <row r="24" spans="1:4" ht="15.75" customHeight="1" x14ac:dyDescent="0.25">
      <c r="A24" s="39">
        <v>4</v>
      </c>
      <c r="B24" s="39" t="s">
        <v>4</v>
      </c>
    </row>
    <row r="26" spans="1:4" ht="15.75" customHeight="1" x14ac:dyDescent="0.25">
      <c r="C26" s="37" t="s">
        <v>31</v>
      </c>
      <c r="D26" s="37">
        <v>419.6</v>
      </c>
    </row>
    <row r="27" spans="1:4" ht="15.75" customHeight="1" x14ac:dyDescent="0.25">
      <c r="C27" s="37" t="s">
        <v>173</v>
      </c>
      <c r="D27" s="37">
        <v>408.6</v>
      </c>
    </row>
    <row r="28" spans="1:4" ht="15.75" customHeight="1" x14ac:dyDescent="0.25">
      <c r="C28" s="43" t="s">
        <v>29</v>
      </c>
      <c r="D28" s="59">
        <v>828.2</v>
      </c>
    </row>
    <row r="30" spans="1:4" ht="15.75" customHeight="1" x14ac:dyDescent="0.25">
      <c r="A30" s="39">
        <v>5</v>
      </c>
      <c r="B30" s="39" t="s">
        <v>3</v>
      </c>
    </row>
    <row r="32" spans="1:4" ht="15.75" customHeight="1" x14ac:dyDescent="0.25">
      <c r="C32" s="37" t="s">
        <v>18</v>
      </c>
      <c r="D32" s="37">
        <v>415.1</v>
      </c>
    </row>
    <row r="33" spans="3:4" ht="15.75" customHeight="1" x14ac:dyDescent="0.25">
      <c r="C33" s="37" t="s">
        <v>38</v>
      </c>
      <c r="D33" s="37">
        <v>404.2</v>
      </c>
    </row>
    <row r="34" spans="3:4" ht="15.75" customHeight="1" x14ac:dyDescent="0.25">
      <c r="C34" s="43" t="s">
        <v>29</v>
      </c>
      <c r="D34" s="59">
        <v>819.3</v>
      </c>
    </row>
  </sheetData>
  <pageMargins left="0.75" right="0.75" top="1" bottom="1" header="0.5" footer="0.5"/>
  <pageSetup paperSize="9" orientation="portrait" r:id="rId1"/>
  <headerFooter alignWithMargins="0">
    <oddHeader>&amp;L&amp;"MS Sans Serif,Normal"&amp;10 Gästrikeserien omg 5 2016-03-20
 Lagutskrift</oddHeader>
    <oddFooter>&amp;R&amp;"MS Sans Serif,Normal"&amp;10&amp;P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34"/>
  <sheetViews>
    <sheetView workbookViewId="0">
      <selection activeCell="D34" sqref="D34"/>
    </sheetView>
  </sheetViews>
  <sheetFormatPr defaultRowHeight="15.75" customHeight="1" x14ac:dyDescent="0.25"/>
  <cols>
    <col min="1" max="1" width="9.140625" style="37"/>
    <col min="2" max="2" width="2.5703125" style="37" customWidth="1"/>
    <col min="3" max="3" width="26.7109375" style="37" customWidth="1"/>
    <col min="4" max="4" width="10.140625" style="37" customWidth="1"/>
    <col min="5" max="257" width="9.140625" style="37"/>
    <col min="258" max="258" width="2.5703125" style="37" customWidth="1"/>
    <col min="259" max="259" width="26.7109375" style="37" customWidth="1"/>
    <col min="260" max="260" width="10.140625" style="37" customWidth="1"/>
    <col min="261" max="513" width="9.140625" style="37"/>
    <col min="514" max="514" width="2.5703125" style="37" customWidth="1"/>
    <col min="515" max="515" width="26.7109375" style="37" customWidth="1"/>
    <col min="516" max="516" width="10.140625" style="37" customWidth="1"/>
    <col min="517" max="769" width="9.140625" style="37"/>
    <col min="770" max="770" width="2.5703125" style="37" customWidth="1"/>
    <col min="771" max="771" width="26.7109375" style="37" customWidth="1"/>
    <col min="772" max="772" width="10.140625" style="37" customWidth="1"/>
    <col min="773" max="1025" width="9.140625" style="37"/>
    <col min="1026" max="1026" width="2.5703125" style="37" customWidth="1"/>
    <col min="1027" max="1027" width="26.7109375" style="37" customWidth="1"/>
    <col min="1028" max="1028" width="10.140625" style="37" customWidth="1"/>
    <col min="1029" max="1281" width="9.140625" style="37"/>
    <col min="1282" max="1282" width="2.5703125" style="37" customWidth="1"/>
    <col min="1283" max="1283" width="26.7109375" style="37" customWidth="1"/>
    <col min="1284" max="1284" width="10.140625" style="37" customWidth="1"/>
    <col min="1285" max="1537" width="9.140625" style="37"/>
    <col min="1538" max="1538" width="2.5703125" style="37" customWidth="1"/>
    <col min="1539" max="1539" width="26.7109375" style="37" customWidth="1"/>
    <col min="1540" max="1540" width="10.140625" style="37" customWidth="1"/>
    <col min="1541" max="1793" width="9.140625" style="37"/>
    <col min="1794" max="1794" width="2.5703125" style="37" customWidth="1"/>
    <col min="1795" max="1795" width="26.7109375" style="37" customWidth="1"/>
    <col min="1796" max="1796" width="10.140625" style="37" customWidth="1"/>
    <col min="1797" max="2049" width="9.140625" style="37"/>
    <col min="2050" max="2050" width="2.5703125" style="37" customWidth="1"/>
    <col min="2051" max="2051" width="26.7109375" style="37" customWidth="1"/>
    <col min="2052" max="2052" width="10.140625" style="37" customWidth="1"/>
    <col min="2053" max="2305" width="9.140625" style="37"/>
    <col min="2306" max="2306" width="2.5703125" style="37" customWidth="1"/>
    <col min="2307" max="2307" width="26.7109375" style="37" customWidth="1"/>
    <col min="2308" max="2308" width="10.140625" style="37" customWidth="1"/>
    <col min="2309" max="2561" width="9.140625" style="37"/>
    <col min="2562" max="2562" width="2.5703125" style="37" customWidth="1"/>
    <col min="2563" max="2563" width="26.7109375" style="37" customWidth="1"/>
    <col min="2564" max="2564" width="10.140625" style="37" customWidth="1"/>
    <col min="2565" max="2817" width="9.140625" style="37"/>
    <col min="2818" max="2818" width="2.5703125" style="37" customWidth="1"/>
    <col min="2819" max="2819" width="26.7109375" style="37" customWidth="1"/>
    <col min="2820" max="2820" width="10.140625" style="37" customWidth="1"/>
    <col min="2821" max="3073" width="9.140625" style="37"/>
    <col min="3074" max="3074" width="2.5703125" style="37" customWidth="1"/>
    <col min="3075" max="3075" width="26.7109375" style="37" customWidth="1"/>
    <col min="3076" max="3076" width="10.140625" style="37" customWidth="1"/>
    <col min="3077" max="3329" width="9.140625" style="37"/>
    <col min="3330" max="3330" width="2.5703125" style="37" customWidth="1"/>
    <col min="3331" max="3331" width="26.7109375" style="37" customWidth="1"/>
    <col min="3332" max="3332" width="10.140625" style="37" customWidth="1"/>
    <col min="3333" max="3585" width="9.140625" style="37"/>
    <col min="3586" max="3586" width="2.5703125" style="37" customWidth="1"/>
    <col min="3587" max="3587" width="26.7109375" style="37" customWidth="1"/>
    <col min="3588" max="3588" width="10.140625" style="37" customWidth="1"/>
    <col min="3589" max="3841" width="9.140625" style="37"/>
    <col min="3842" max="3842" width="2.5703125" style="37" customWidth="1"/>
    <col min="3843" max="3843" width="26.7109375" style="37" customWidth="1"/>
    <col min="3844" max="3844" width="10.140625" style="37" customWidth="1"/>
    <col min="3845" max="4097" width="9.140625" style="37"/>
    <col min="4098" max="4098" width="2.5703125" style="37" customWidth="1"/>
    <col min="4099" max="4099" width="26.7109375" style="37" customWidth="1"/>
    <col min="4100" max="4100" width="10.140625" style="37" customWidth="1"/>
    <col min="4101" max="4353" width="9.140625" style="37"/>
    <col min="4354" max="4354" width="2.5703125" style="37" customWidth="1"/>
    <col min="4355" max="4355" width="26.7109375" style="37" customWidth="1"/>
    <col min="4356" max="4356" width="10.140625" style="37" customWidth="1"/>
    <col min="4357" max="4609" width="9.140625" style="37"/>
    <col min="4610" max="4610" width="2.5703125" style="37" customWidth="1"/>
    <col min="4611" max="4611" width="26.7109375" style="37" customWidth="1"/>
    <col min="4612" max="4612" width="10.140625" style="37" customWidth="1"/>
    <col min="4613" max="4865" width="9.140625" style="37"/>
    <col min="4866" max="4866" width="2.5703125" style="37" customWidth="1"/>
    <col min="4867" max="4867" width="26.7109375" style="37" customWidth="1"/>
    <col min="4868" max="4868" width="10.140625" style="37" customWidth="1"/>
    <col min="4869" max="5121" width="9.140625" style="37"/>
    <col min="5122" max="5122" width="2.5703125" style="37" customWidth="1"/>
    <col min="5123" max="5123" width="26.7109375" style="37" customWidth="1"/>
    <col min="5124" max="5124" width="10.140625" style="37" customWidth="1"/>
    <col min="5125" max="5377" width="9.140625" style="37"/>
    <col min="5378" max="5378" width="2.5703125" style="37" customWidth="1"/>
    <col min="5379" max="5379" width="26.7109375" style="37" customWidth="1"/>
    <col min="5380" max="5380" width="10.140625" style="37" customWidth="1"/>
    <col min="5381" max="5633" width="9.140625" style="37"/>
    <col min="5634" max="5634" width="2.5703125" style="37" customWidth="1"/>
    <col min="5635" max="5635" width="26.7109375" style="37" customWidth="1"/>
    <col min="5636" max="5636" width="10.140625" style="37" customWidth="1"/>
    <col min="5637" max="5889" width="9.140625" style="37"/>
    <col min="5890" max="5890" width="2.5703125" style="37" customWidth="1"/>
    <col min="5891" max="5891" width="26.7109375" style="37" customWidth="1"/>
    <col min="5892" max="5892" width="10.140625" style="37" customWidth="1"/>
    <col min="5893" max="6145" width="9.140625" style="37"/>
    <col min="6146" max="6146" width="2.5703125" style="37" customWidth="1"/>
    <col min="6147" max="6147" width="26.7109375" style="37" customWidth="1"/>
    <col min="6148" max="6148" width="10.140625" style="37" customWidth="1"/>
    <col min="6149" max="6401" width="9.140625" style="37"/>
    <col min="6402" max="6402" width="2.5703125" style="37" customWidth="1"/>
    <col min="6403" max="6403" width="26.7109375" style="37" customWidth="1"/>
    <col min="6404" max="6404" width="10.140625" style="37" customWidth="1"/>
    <col min="6405" max="6657" width="9.140625" style="37"/>
    <col min="6658" max="6658" width="2.5703125" style="37" customWidth="1"/>
    <col min="6659" max="6659" width="26.7109375" style="37" customWidth="1"/>
    <col min="6660" max="6660" width="10.140625" style="37" customWidth="1"/>
    <col min="6661" max="6913" width="9.140625" style="37"/>
    <col min="6914" max="6914" width="2.5703125" style="37" customWidth="1"/>
    <col min="6915" max="6915" width="26.7109375" style="37" customWidth="1"/>
    <col min="6916" max="6916" width="10.140625" style="37" customWidth="1"/>
    <col min="6917" max="7169" width="9.140625" style="37"/>
    <col min="7170" max="7170" width="2.5703125" style="37" customWidth="1"/>
    <col min="7171" max="7171" width="26.7109375" style="37" customWidth="1"/>
    <col min="7172" max="7172" width="10.140625" style="37" customWidth="1"/>
    <col min="7173" max="7425" width="9.140625" style="37"/>
    <col min="7426" max="7426" width="2.5703125" style="37" customWidth="1"/>
    <col min="7427" max="7427" width="26.7109375" style="37" customWidth="1"/>
    <col min="7428" max="7428" width="10.140625" style="37" customWidth="1"/>
    <col min="7429" max="7681" width="9.140625" style="37"/>
    <col min="7682" max="7682" width="2.5703125" style="37" customWidth="1"/>
    <col min="7683" max="7683" width="26.7109375" style="37" customWidth="1"/>
    <col min="7684" max="7684" width="10.140625" style="37" customWidth="1"/>
    <col min="7685" max="7937" width="9.140625" style="37"/>
    <col min="7938" max="7938" width="2.5703125" style="37" customWidth="1"/>
    <col min="7939" max="7939" width="26.7109375" style="37" customWidth="1"/>
    <col min="7940" max="7940" width="10.140625" style="37" customWidth="1"/>
    <col min="7941" max="8193" width="9.140625" style="37"/>
    <col min="8194" max="8194" width="2.5703125" style="37" customWidth="1"/>
    <col min="8195" max="8195" width="26.7109375" style="37" customWidth="1"/>
    <col min="8196" max="8196" width="10.140625" style="37" customWidth="1"/>
    <col min="8197" max="8449" width="9.140625" style="37"/>
    <col min="8450" max="8450" width="2.5703125" style="37" customWidth="1"/>
    <col min="8451" max="8451" width="26.7109375" style="37" customWidth="1"/>
    <col min="8452" max="8452" width="10.140625" style="37" customWidth="1"/>
    <col min="8453" max="8705" width="9.140625" style="37"/>
    <col min="8706" max="8706" width="2.5703125" style="37" customWidth="1"/>
    <col min="8707" max="8707" width="26.7109375" style="37" customWidth="1"/>
    <col min="8708" max="8708" width="10.140625" style="37" customWidth="1"/>
    <col min="8709" max="8961" width="9.140625" style="37"/>
    <col min="8962" max="8962" width="2.5703125" style="37" customWidth="1"/>
    <col min="8963" max="8963" width="26.7109375" style="37" customWidth="1"/>
    <col min="8964" max="8964" width="10.140625" style="37" customWidth="1"/>
    <col min="8965" max="9217" width="9.140625" style="37"/>
    <col min="9218" max="9218" width="2.5703125" style="37" customWidth="1"/>
    <col min="9219" max="9219" width="26.7109375" style="37" customWidth="1"/>
    <col min="9220" max="9220" width="10.140625" style="37" customWidth="1"/>
    <col min="9221" max="9473" width="9.140625" style="37"/>
    <col min="9474" max="9474" width="2.5703125" style="37" customWidth="1"/>
    <col min="9475" max="9475" width="26.7109375" style="37" customWidth="1"/>
    <col min="9476" max="9476" width="10.140625" style="37" customWidth="1"/>
    <col min="9477" max="9729" width="9.140625" style="37"/>
    <col min="9730" max="9730" width="2.5703125" style="37" customWidth="1"/>
    <col min="9731" max="9731" width="26.7109375" style="37" customWidth="1"/>
    <col min="9732" max="9732" width="10.140625" style="37" customWidth="1"/>
    <col min="9733" max="9985" width="9.140625" style="37"/>
    <col min="9986" max="9986" width="2.5703125" style="37" customWidth="1"/>
    <col min="9987" max="9987" width="26.7109375" style="37" customWidth="1"/>
    <col min="9988" max="9988" width="10.140625" style="37" customWidth="1"/>
    <col min="9989" max="10241" width="9.140625" style="37"/>
    <col min="10242" max="10242" width="2.5703125" style="37" customWidth="1"/>
    <col min="10243" max="10243" width="26.7109375" style="37" customWidth="1"/>
    <col min="10244" max="10244" width="10.140625" style="37" customWidth="1"/>
    <col min="10245" max="10497" width="9.140625" style="37"/>
    <col min="10498" max="10498" width="2.5703125" style="37" customWidth="1"/>
    <col min="10499" max="10499" width="26.7109375" style="37" customWidth="1"/>
    <col min="10500" max="10500" width="10.140625" style="37" customWidth="1"/>
    <col min="10501" max="10753" width="9.140625" style="37"/>
    <col min="10754" max="10754" width="2.5703125" style="37" customWidth="1"/>
    <col min="10755" max="10755" width="26.7109375" style="37" customWidth="1"/>
    <col min="10756" max="10756" width="10.140625" style="37" customWidth="1"/>
    <col min="10757" max="11009" width="9.140625" style="37"/>
    <col min="11010" max="11010" width="2.5703125" style="37" customWidth="1"/>
    <col min="11011" max="11011" width="26.7109375" style="37" customWidth="1"/>
    <col min="11012" max="11012" width="10.140625" style="37" customWidth="1"/>
    <col min="11013" max="11265" width="9.140625" style="37"/>
    <col min="11266" max="11266" width="2.5703125" style="37" customWidth="1"/>
    <col min="11267" max="11267" width="26.7109375" style="37" customWidth="1"/>
    <col min="11268" max="11268" width="10.140625" style="37" customWidth="1"/>
    <col min="11269" max="11521" width="9.140625" style="37"/>
    <col min="11522" max="11522" width="2.5703125" style="37" customWidth="1"/>
    <col min="11523" max="11523" width="26.7109375" style="37" customWidth="1"/>
    <col min="11524" max="11524" width="10.140625" style="37" customWidth="1"/>
    <col min="11525" max="11777" width="9.140625" style="37"/>
    <col min="11778" max="11778" width="2.5703125" style="37" customWidth="1"/>
    <col min="11779" max="11779" width="26.7109375" style="37" customWidth="1"/>
    <col min="11780" max="11780" width="10.140625" style="37" customWidth="1"/>
    <col min="11781" max="12033" width="9.140625" style="37"/>
    <col min="12034" max="12034" width="2.5703125" style="37" customWidth="1"/>
    <col min="12035" max="12035" width="26.7109375" style="37" customWidth="1"/>
    <col min="12036" max="12036" width="10.140625" style="37" customWidth="1"/>
    <col min="12037" max="12289" width="9.140625" style="37"/>
    <col min="12290" max="12290" width="2.5703125" style="37" customWidth="1"/>
    <col min="12291" max="12291" width="26.7109375" style="37" customWidth="1"/>
    <col min="12292" max="12292" width="10.140625" style="37" customWidth="1"/>
    <col min="12293" max="12545" width="9.140625" style="37"/>
    <col min="12546" max="12546" width="2.5703125" style="37" customWidth="1"/>
    <col min="12547" max="12547" width="26.7109375" style="37" customWidth="1"/>
    <col min="12548" max="12548" width="10.140625" style="37" customWidth="1"/>
    <col min="12549" max="12801" width="9.140625" style="37"/>
    <col min="12802" max="12802" width="2.5703125" style="37" customWidth="1"/>
    <col min="12803" max="12803" width="26.7109375" style="37" customWidth="1"/>
    <col min="12804" max="12804" width="10.140625" style="37" customWidth="1"/>
    <col min="12805" max="13057" width="9.140625" style="37"/>
    <col min="13058" max="13058" width="2.5703125" style="37" customWidth="1"/>
    <col min="13059" max="13059" width="26.7109375" style="37" customWidth="1"/>
    <col min="13060" max="13060" width="10.140625" style="37" customWidth="1"/>
    <col min="13061" max="13313" width="9.140625" style="37"/>
    <col min="13314" max="13314" width="2.5703125" style="37" customWidth="1"/>
    <col min="13315" max="13315" width="26.7109375" style="37" customWidth="1"/>
    <col min="13316" max="13316" width="10.140625" style="37" customWidth="1"/>
    <col min="13317" max="13569" width="9.140625" style="37"/>
    <col min="13570" max="13570" width="2.5703125" style="37" customWidth="1"/>
    <col min="13571" max="13571" width="26.7109375" style="37" customWidth="1"/>
    <col min="13572" max="13572" width="10.140625" style="37" customWidth="1"/>
    <col min="13573" max="13825" width="9.140625" style="37"/>
    <col min="13826" max="13826" width="2.5703125" style="37" customWidth="1"/>
    <col min="13827" max="13827" width="26.7109375" style="37" customWidth="1"/>
    <col min="13828" max="13828" width="10.140625" style="37" customWidth="1"/>
    <col min="13829" max="14081" width="9.140625" style="37"/>
    <col min="14082" max="14082" width="2.5703125" style="37" customWidth="1"/>
    <col min="14083" max="14083" width="26.7109375" style="37" customWidth="1"/>
    <col min="14084" max="14084" width="10.140625" style="37" customWidth="1"/>
    <col min="14085" max="14337" width="9.140625" style="37"/>
    <col min="14338" max="14338" width="2.5703125" style="37" customWidth="1"/>
    <col min="14339" max="14339" width="26.7109375" style="37" customWidth="1"/>
    <col min="14340" max="14340" width="10.140625" style="37" customWidth="1"/>
    <col min="14341" max="14593" width="9.140625" style="37"/>
    <col min="14594" max="14594" width="2.5703125" style="37" customWidth="1"/>
    <col min="14595" max="14595" width="26.7109375" style="37" customWidth="1"/>
    <col min="14596" max="14596" width="10.140625" style="37" customWidth="1"/>
    <col min="14597" max="14849" width="9.140625" style="37"/>
    <col min="14850" max="14850" width="2.5703125" style="37" customWidth="1"/>
    <col min="14851" max="14851" width="26.7109375" style="37" customWidth="1"/>
    <col min="14852" max="14852" width="10.140625" style="37" customWidth="1"/>
    <col min="14853" max="15105" width="9.140625" style="37"/>
    <col min="15106" max="15106" width="2.5703125" style="37" customWidth="1"/>
    <col min="15107" max="15107" width="26.7109375" style="37" customWidth="1"/>
    <col min="15108" max="15108" width="10.140625" style="37" customWidth="1"/>
    <col min="15109" max="15361" width="9.140625" style="37"/>
    <col min="15362" max="15362" width="2.5703125" style="37" customWidth="1"/>
    <col min="15363" max="15363" width="26.7109375" style="37" customWidth="1"/>
    <col min="15364" max="15364" width="10.140625" style="37" customWidth="1"/>
    <col min="15365" max="15617" width="9.140625" style="37"/>
    <col min="15618" max="15618" width="2.5703125" style="37" customWidth="1"/>
    <col min="15619" max="15619" width="26.7109375" style="37" customWidth="1"/>
    <col min="15620" max="15620" width="10.140625" style="37" customWidth="1"/>
    <col min="15621" max="15873" width="9.140625" style="37"/>
    <col min="15874" max="15874" width="2.5703125" style="37" customWidth="1"/>
    <col min="15875" max="15875" width="26.7109375" style="37" customWidth="1"/>
    <col min="15876" max="15876" width="10.140625" style="37" customWidth="1"/>
    <col min="15877" max="16129" width="9.140625" style="37"/>
    <col min="16130" max="16130" width="2.5703125" style="37" customWidth="1"/>
    <col min="16131" max="16131" width="26.7109375" style="37" customWidth="1"/>
    <col min="16132" max="16132" width="10.140625" style="37" customWidth="1"/>
    <col min="16133" max="16384" width="9.140625" style="37"/>
  </cols>
  <sheetData>
    <row r="1" spans="1:4" ht="24.75" customHeight="1" x14ac:dyDescent="0.35">
      <c r="A1" s="112" t="s">
        <v>218</v>
      </c>
    </row>
    <row r="3" spans="1:4" ht="15.75" customHeight="1" x14ac:dyDescent="0.25">
      <c r="A3" s="39">
        <v>1</v>
      </c>
      <c r="B3" s="39" t="s">
        <v>205</v>
      </c>
    </row>
    <row r="5" spans="1:4" ht="15.75" customHeight="1" x14ac:dyDescent="0.25">
      <c r="C5" s="37" t="s">
        <v>71</v>
      </c>
      <c r="D5" s="37">
        <v>423.20000000000005</v>
      </c>
    </row>
    <row r="6" spans="1:4" ht="15.75" customHeight="1" x14ac:dyDescent="0.25">
      <c r="C6" s="37" t="s">
        <v>176</v>
      </c>
      <c r="D6" s="37">
        <v>422.50000000000006</v>
      </c>
    </row>
    <row r="7" spans="1:4" ht="15.75" customHeight="1" x14ac:dyDescent="0.25">
      <c r="C7" s="37" t="s">
        <v>194</v>
      </c>
      <c r="D7" s="37">
        <v>392.6</v>
      </c>
    </row>
    <row r="8" spans="1:4" ht="15.75" customHeight="1" x14ac:dyDescent="0.25">
      <c r="C8" s="43" t="s">
        <v>29</v>
      </c>
      <c r="D8" s="59">
        <f>SUM(D5:D7)</f>
        <v>1238.3000000000002</v>
      </c>
    </row>
    <row r="10" spans="1:4" ht="15.75" customHeight="1" x14ac:dyDescent="0.25">
      <c r="A10" s="39">
        <v>2</v>
      </c>
      <c r="B10" s="39" t="s">
        <v>2</v>
      </c>
    </row>
    <row r="12" spans="1:4" ht="15.75" customHeight="1" x14ac:dyDescent="0.25">
      <c r="C12" s="37" t="s">
        <v>19</v>
      </c>
      <c r="D12" s="37">
        <v>417.8</v>
      </c>
    </row>
    <row r="13" spans="1:4" ht="15.75" customHeight="1" x14ac:dyDescent="0.25">
      <c r="C13" s="37" t="s">
        <v>56</v>
      </c>
      <c r="D13" s="37">
        <v>416.40000000000003</v>
      </c>
    </row>
    <row r="14" spans="1:4" ht="15.75" customHeight="1" x14ac:dyDescent="0.25">
      <c r="C14" s="37" t="s">
        <v>33</v>
      </c>
      <c r="D14" s="37">
        <v>381.59999999999997</v>
      </c>
    </row>
    <row r="15" spans="1:4" ht="15.75" customHeight="1" x14ac:dyDescent="0.25">
      <c r="C15" s="43" t="s">
        <v>29</v>
      </c>
      <c r="D15" s="59">
        <f>SUM(D12:D14)</f>
        <v>1215.8</v>
      </c>
    </row>
    <row r="17" spans="1:4" ht="15.75" customHeight="1" x14ac:dyDescent="0.25">
      <c r="A17" s="39">
        <v>3</v>
      </c>
      <c r="B17" s="39" t="s">
        <v>1</v>
      </c>
    </row>
    <row r="19" spans="1:4" ht="15.75" customHeight="1" x14ac:dyDescent="0.25">
      <c r="C19" s="37" t="s">
        <v>37</v>
      </c>
      <c r="D19" s="37">
        <v>409.6</v>
      </c>
    </row>
    <row r="20" spans="1:4" ht="15.75" customHeight="1" x14ac:dyDescent="0.25">
      <c r="C20" s="37" t="s">
        <v>74</v>
      </c>
      <c r="D20" s="37">
        <v>407</v>
      </c>
    </row>
    <row r="21" spans="1:4" ht="15.75" customHeight="1" x14ac:dyDescent="0.25">
      <c r="C21" s="37" t="s">
        <v>58</v>
      </c>
      <c r="D21" s="37">
        <v>380.3</v>
      </c>
    </row>
    <row r="22" spans="1:4" ht="15.75" customHeight="1" x14ac:dyDescent="0.25">
      <c r="C22" s="43" t="s">
        <v>29</v>
      </c>
      <c r="D22" s="59">
        <f>SUM(D19:D21)</f>
        <v>1196.9000000000001</v>
      </c>
    </row>
    <row r="24" spans="1:4" ht="15.75" customHeight="1" x14ac:dyDescent="0.25">
      <c r="A24" s="39">
        <v>4</v>
      </c>
      <c r="B24" s="39" t="s">
        <v>4</v>
      </c>
    </row>
    <row r="25" spans="1:4" ht="15.75" customHeight="1" x14ac:dyDescent="0.25">
      <c r="C25" s="37" t="s">
        <v>31</v>
      </c>
      <c r="D25" s="37">
        <v>419.2</v>
      </c>
    </row>
    <row r="26" spans="1:4" ht="15.75" customHeight="1" x14ac:dyDescent="0.25">
      <c r="C26" s="37" t="s">
        <v>70</v>
      </c>
      <c r="D26" s="37">
        <v>415.8</v>
      </c>
    </row>
    <row r="28" spans="1:4" ht="15.75" customHeight="1" x14ac:dyDescent="0.25">
      <c r="C28" s="43" t="s">
        <v>29</v>
      </c>
      <c r="D28" s="59">
        <f>SUM(D25:D27)</f>
        <v>835</v>
      </c>
    </row>
    <row r="30" spans="1:4" ht="15.75" customHeight="1" x14ac:dyDescent="0.25">
      <c r="A30" s="39">
        <v>5</v>
      </c>
      <c r="B30" s="39" t="s">
        <v>3</v>
      </c>
    </row>
    <row r="31" spans="1:4" ht="15.75" customHeight="1" x14ac:dyDescent="0.25">
      <c r="C31" s="37" t="s">
        <v>18</v>
      </c>
      <c r="D31" s="37">
        <v>417.90000000000003</v>
      </c>
    </row>
    <row r="32" spans="1:4" ht="15.75" customHeight="1" x14ac:dyDescent="0.25">
      <c r="C32" s="37" t="s">
        <v>38</v>
      </c>
      <c r="D32" s="37">
        <v>407.90000000000003</v>
      </c>
    </row>
    <row r="34" spans="3:4" ht="15.75" customHeight="1" x14ac:dyDescent="0.25">
      <c r="C34" s="43" t="s">
        <v>29</v>
      </c>
      <c r="D34" s="59">
        <f>SUM(D31:D33)</f>
        <v>825.80000000000007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&amp;L&amp;"MS Sans Serif,Regular" Gästrikeserien omg 6 2016-04-09
 Lagutskrift</oddHeader>
    <oddFooter>&amp;R&amp;"MS Sans Serif,Normal"&amp;10&amp;P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/>
  <dimension ref="A1:Q21"/>
  <sheetViews>
    <sheetView workbookViewId="0">
      <selection activeCell="B2" sqref="B2"/>
    </sheetView>
  </sheetViews>
  <sheetFormatPr defaultRowHeight="20.25" x14ac:dyDescent="0.3"/>
  <cols>
    <col min="1" max="1" width="3" bestFit="1" customWidth="1"/>
    <col min="2" max="2" width="18.85546875" style="5" bestFit="1" customWidth="1"/>
    <col min="3" max="3" width="2.28515625" customWidth="1"/>
    <col min="4" max="4" width="10.7109375" bestFit="1" customWidth="1"/>
    <col min="5" max="5" width="4.28515625" style="1" customWidth="1"/>
    <col min="6" max="6" width="10.7109375" bestFit="1" customWidth="1"/>
    <col min="7" max="7" width="4.28515625" style="1" customWidth="1"/>
    <col min="8" max="8" width="10.7109375" bestFit="1" customWidth="1"/>
    <col min="9" max="9" width="4.28515625" style="1" customWidth="1"/>
    <col min="10" max="10" width="10.7109375" bestFit="1" customWidth="1"/>
    <col min="11" max="11" width="4.28515625" style="1" customWidth="1"/>
    <col min="12" max="12" width="9.85546875" bestFit="1" customWidth="1"/>
    <col min="13" max="13" width="4.28515625" style="1" customWidth="1"/>
    <col min="14" max="14" width="9.85546875" bestFit="1" customWidth="1"/>
    <col min="15" max="15" width="4.28515625" style="1" customWidth="1"/>
    <col min="16" max="16" width="8.85546875" style="3" customWidth="1"/>
    <col min="17" max="17" width="15.7109375" style="9" customWidth="1"/>
  </cols>
  <sheetData>
    <row r="1" spans="1:17" s="4" customFormat="1" ht="61.5" x14ac:dyDescent="0.35">
      <c r="B1" s="5"/>
      <c r="D1" s="6">
        <v>1</v>
      </c>
      <c r="E1" s="6"/>
      <c r="F1" s="6">
        <v>2</v>
      </c>
      <c r="G1" s="6"/>
      <c r="H1" s="6">
        <v>3</v>
      </c>
      <c r="I1" s="6"/>
      <c r="J1" s="6">
        <v>4</v>
      </c>
      <c r="K1" s="6"/>
      <c r="L1" s="6">
        <v>5</v>
      </c>
      <c r="M1" s="6"/>
      <c r="N1" s="6">
        <v>6</v>
      </c>
      <c r="O1" s="6"/>
      <c r="P1" s="3"/>
      <c r="Q1" s="7" t="s">
        <v>5</v>
      </c>
    </row>
    <row r="3" spans="1:17" ht="23.25" x14ac:dyDescent="0.35">
      <c r="A3" s="3">
        <v>1</v>
      </c>
      <c r="B3" s="5" t="s">
        <v>0</v>
      </c>
      <c r="D3" s="4">
        <v>1236.0999999999999</v>
      </c>
      <c r="E3" s="3">
        <v>5</v>
      </c>
      <c r="F3" s="30">
        <v>1234.0999999999999</v>
      </c>
      <c r="G3" s="3">
        <v>5</v>
      </c>
      <c r="H3" s="32">
        <v>1244.7</v>
      </c>
      <c r="I3" s="3">
        <v>5</v>
      </c>
      <c r="J3" s="4">
        <v>1239.1999999999998</v>
      </c>
      <c r="K3" s="3">
        <v>5</v>
      </c>
      <c r="L3" s="30">
        <v>1222.0999999999999</v>
      </c>
      <c r="M3" s="3">
        <v>4</v>
      </c>
      <c r="N3" s="30">
        <v>1238.3000000000002</v>
      </c>
      <c r="O3" s="3">
        <v>5</v>
      </c>
      <c r="P3" s="5"/>
      <c r="Q3" s="8">
        <f>SUM(E3+G3+I3+K3+M3+O3)</f>
        <v>29</v>
      </c>
    </row>
    <row r="4" spans="1:17" ht="23.25" x14ac:dyDescent="0.35">
      <c r="A4" s="3">
        <v>2</v>
      </c>
      <c r="B4" s="5" t="s">
        <v>1</v>
      </c>
      <c r="D4" s="4">
        <v>1190.2</v>
      </c>
      <c r="E4" s="3">
        <v>3</v>
      </c>
      <c r="F4" s="4">
        <v>1220.3000000000002</v>
      </c>
      <c r="G4" s="3">
        <v>4</v>
      </c>
      <c r="H4" s="32">
        <v>1197.3</v>
      </c>
      <c r="I4" s="3">
        <v>3</v>
      </c>
      <c r="J4" s="30">
        <v>1183.8</v>
      </c>
      <c r="K4" s="3">
        <v>3</v>
      </c>
      <c r="L4" s="30">
        <v>1207.8</v>
      </c>
      <c r="M4" s="3">
        <v>3</v>
      </c>
      <c r="N4" s="30">
        <v>1196.9000000000001</v>
      </c>
      <c r="O4" s="3">
        <v>3</v>
      </c>
      <c r="P4" s="5"/>
      <c r="Q4" s="8">
        <f>SUM(E4+G4+I4+K4+M4+O4)</f>
        <v>19</v>
      </c>
    </row>
    <row r="5" spans="1:17" ht="23.25" x14ac:dyDescent="0.35">
      <c r="A5" s="3">
        <v>3</v>
      </c>
      <c r="B5" s="5" t="s">
        <v>2</v>
      </c>
      <c r="D5" s="30">
        <v>1216.5999999999999</v>
      </c>
      <c r="E5" s="3">
        <v>4</v>
      </c>
      <c r="F5" s="4">
        <v>830.1</v>
      </c>
      <c r="G5" s="3">
        <v>2</v>
      </c>
      <c r="H5" s="32">
        <v>783</v>
      </c>
      <c r="I5" s="3">
        <v>1</v>
      </c>
      <c r="J5" s="4">
        <v>799.2</v>
      </c>
      <c r="K5" s="3">
        <v>1</v>
      </c>
      <c r="L5" s="30">
        <v>1225.8</v>
      </c>
      <c r="M5" s="3">
        <v>5</v>
      </c>
      <c r="N5" s="33">
        <v>1215.8</v>
      </c>
      <c r="O5" s="3">
        <v>4</v>
      </c>
      <c r="P5" s="5"/>
      <c r="Q5" s="8">
        <f>SUM(E5+G5+I5+K5+M5+O5)</f>
        <v>17</v>
      </c>
    </row>
    <row r="6" spans="1:17" ht="23.25" x14ac:dyDescent="0.35">
      <c r="A6" s="3">
        <v>4</v>
      </c>
      <c r="B6" s="5" t="s">
        <v>4</v>
      </c>
      <c r="D6" s="30">
        <v>976.3</v>
      </c>
      <c r="E6" s="3">
        <v>2</v>
      </c>
      <c r="F6" s="4">
        <v>1203.5999999999999</v>
      </c>
      <c r="G6" s="3">
        <v>3</v>
      </c>
      <c r="H6" s="33">
        <v>1204.0999999999999</v>
      </c>
      <c r="I6" s="3">
        <v>4</v>
      </c>
      <c r="J6" s="30">
        <v>1187.0999999999999</v>
      </c>
      <c r="K6" s="3">
        <v>4</v>
      </c>
      <c r="L6" s="30">
        <v>828.2</v>
      </c>
      <c r="M6" s="3">
        <v>2</v>
      </c>
      <c r="N6" s="30">
        <v>835</v>
      </c>
      <c r="O6" s="3">
        <v>2</v>
      </c>
      <c r="P6" s="5"/>
      <c r="Q6" s="8">
        <f>SUM(E6+G6+I6+K6+M6+O6)</f>
        <v>17</v>
      </c>
    </row>
    <row r="7" spans="1:17" ht="23.25" x14ac:dyDescent="0.35">
      <c r="A7" s="3">
        <v>5</v>
      </c>
      <c r="B7" s="5" t="s">
        <v>3</v>
      </c>
      <c r="D7" s="30">
        <v>801.5</v>
      </c>
      <c r="E7" s="3">
        <v>1</v>
      </c>
      <c r="F7" s="30">
        <v>391.3</v>
      </c>
      <c r="G7" s="3">
        <v>1</v>
      </c>
      <c r="H7" s="30">
        <v>811.40000000000009</v>
      </c>
      <c r="I7" s="3">
        <v>2</v>
      </c>
      <c r="J7" s="30">
        <v>817.59999999999991</v>
      </c>
      <c r="K7" s="3">
        <v>2</v>
      </c>
      <c r="L7" s="30">
        <v>819.3</v>
      </c>
      <c r="M7" s="3">
        <v>1</v>
      </c>
      <c r="N7" s="30">
        <v>825.80000000000007</v>
      </c>
      <c r="O7" s="3">
        <v>1</v>
      </c>
      <c r="P7" s="5"/>
      <c r="Q7" s="8">
        <f>SUM(E7+G7+I7+K7+M7+O7)</f>
        <v>8</v>
      </c>
    </row>
    <row r="8" spans="1:17" ht="23.25" x14ac:dyDescent="0.35">
      <c r="D8" s="4"/>
      <c r="E8" s="6"/>
      <c r="F8" s="4"/>
      <c r="G8" s="6"/>
      <c r="H8" s="4"/>
      <c r="I8" s="6"/>
      <c r="J8" s="4"/>
      <c r="K8" s="6"/>
      <c r="L8" s="4"/>
      <c r="M8" s="6"/>
      <c r="N8" s="4"/>
      <c r="O8" s="6"/>
      <c r="Q8" s="8"/>
    </row>
    <row r="9" spans="1:17" ht="23.25" x14ac:dyDescent="0.35">
      <c r="D9" s="4"/>
      <c r="E9" s="6"/>
      <c r="F9" s="4"/>
      <c r="G9" s="6"/>
      <c r="H9" s="4"/>
      <c r="I9" s="6"/>
      <c r="J9" s="4"/>
      <c r="K9" s="6"/>
      <c r="L9" s="4"/>
      <c r="M9" s="6"/>
      <c r="N9" s="4"/>
      <c r="O9" s="6"/>
      <c r="Q9" s="8"/>
    </row>
    <row r="10" spans="1:17" ht="23.25" x14ac:dyDescent="0.35">
      <c r="D10" s="4"/>
      <c r="E10" s="6"/>
      <c r="F10" s="4"/>
      <c r="G10" s="6"/>
      <c r="H10" s="4"/>
      <c r="I10" s="6"/>
      <c r="J10" s="4"/>
      <c r="K10" s="6"/>
      <c r="L10" s="4"/>
      <c r="M10" s="6"/>
      <c r="N10" s="4"/>
      <c r="O10" s="6"/>
      <c r="Q10" s="8"/>
    </row>
    <row r="11" spans="1:17" ht="23.25" x14ac:dyDescent="0.35">
      <c r="D11" s="4"/>
      <c r="E11" s="6"/>
      <c r="F11" s="4"/>
      <c r="G11" s="6"/>
      <c r="H11" s="4"/>
      <c r="I11" s="6"/>
      <c r="J11" s="4"/>
      <c r="K11" s="6"/>
      <c r="L11" s="4"/>
      <c r="M11" s="6"/>
      <c r="N11" s="4"/>
      <c r="O11" s="6"/>
      <c r="Q11" s="8"/>
    </row>
    <row r="12" spans="1:17" ht="23.25" x14ac:dyDescent="0.35">
      <c r="D12" s="4"/>
      <c r="E12" s="6"/>
      <c r="F12" s="4"/>
      <c r="G12" s="6"/>
      <c r="H12" s="4"/>
      <c r="I12" s="6"/>
      <c r="J12" s="4"/>
      <c r="K12" s="6"/>
      <c r="L12" s="4"/>
      <c r="M12" s="6"/>
      <c r="N12" s="4"/>
      <c r="O12" s="6"/>
      <c r="Q12" s="8"/>
    </row>
    <row r="13" spans="1:17" ht="23.25" x14ac:dyDescent="0.35">
      <c r="D13" s="4"/>
      <c r="E13" s="6"/>
      <c r="F13" s="4"/>
      <c r="G13" s="6"/>
      <c r="H13" s="4"/>
      <c r="I13" s="6"/>
      <c r="J13" s="4"/>
      <c r="K13" s="6"/>
      <c r="L13" s="4"/>
      <c r="M13" s="6"/>
      <c r="N13" s="4"/>
      <c r="O13" s="6"/>
      <c r="Q13" s="8"/>
    </row>
    <row r="14" spans="1:17" ht="23.25" x14ac:dyDescent="0.35">
      <c r="D14" s="4"/>
      <c r="E14" s="6"/>
      <c r="F14" s="4"/>
      <c r="G14" s="6"/>
      <c r="H14" s="4"/>
      <c r="I14" s="6"/>
      <c r="J14" s="4"/>
      <c r="K14" s="6"/>
      <c r="L14" s="4"/>
      <c r="M14" s="6"/>
      <c r="N14" s="4"/>
      <c r="O14" s="6"/>
      <c r="Q14" s="8"/>
    </row>
    <row r="15" spans="1:17" ht="23.25" x14ac:dyDescent="0.35">
      <c r="D15" s="4"/>
      <c r="E15" s="6"/>
      <c r="F15" s="4"/>
      <c r="G15" s="6"/>
      <c r="H15" s="4"/>
      <c r="I15" s="6"/>
      <c r="J15" s="4"/>
      <c r="K15" s="6"/>
      <c r="L15" s="4"/>
      <c r="M15" s="6"/>
      <c r="N15" s="4"/>
      <c r="O15" s="6"/>
      <c r="Q15" s="8"/>
    </row>
    <row r="16" spans="1:17" ht="23.25" x14ac:dyDescent="0.35">
      <c r="D16" s="4"/>
      <c r="E16" s="6"/>
      <c r="F16" s="4"/>
      <c r="G16" s="6"/>
      <c r="H16" s="4"/>
      <c r="I16" s="6"/>
      <c r="J16" s="4"/>
      <c r="K16" s="6"/>
      <c r="L16" s="4"/>
      <c r="M16" s="6"/>
      <c r="N16" s="4"/>
      <c r="O16" s="6"/>
      <c r="Q16" s="8"/>
    </row>
    <row r="17" spans="4:17" ht="23.25" x14ac:dyDescent="0.35">
      <c r="D17" s="4"/>
      <c r="E17" s="6"/>
      <c r="F17" s="4"/>
      <c r="G17" s="6"/>
      <c r="H17" s="4"/>
      <c r="I17" s="6"/>
      <c r="J17" s="4"/>
      <c r="K17" s="6"/>
      <c r="L17" s="4"/>
      <c r="M17" s="6"/>
      <c r="N17" s="4"/>
      <c r="O17" s="6"/>
      <c r="Q17" s="8"/>
    </row>
    <row r="18" spans="4:17" ht="23.25" x14ac:dyDescent="0.35">
      <c r="D18" s="4"/>
      <c r="E18" s="6"/>
      <c r="F18" s="4"/>
      <c r="G18" s="6"/>
      <c r="H18" s="4"/>
      <c r="I18" s="6"/>
      <c r="J18" s="4"/>
      <c r="K18" s="6"/>
      <c r="L18" s="4"/>
      <c r="M18" s="6"/>
      <c r="N18" s="4"/>
      <c r="O18" s="6"/>
      <c r="Q18" s="8"/>
    </row>
    <row r="21" spans="4:17" x14ac:dyDescent="0.3">
      <c r="I21" s="28"/>
    </row>
  </sheetData>
  <sortState ref="A3:XFD7">
    <sortCondition descending="1" ref="Q4"/>
    <sortCondition descending="1" ref="P4"/>
  </sortState>
  <phoneticPr fontId="0" type="noConversion"/>
  <printOptions gridLines="1"/>
  <pageMargins left="0.35433070866141736" right="0.51181102362204722" top="0.98425196850393704" bottom="0.98425196850393704" header="0.51181102362204722" footer="0.51181102362204722"/>
  <pageSetup paperSize="9" orientation="landscape" verticalDpi="96" r:id="rId1"/>
  <headerFooter alignWithMargins="0">
    <oddHeader>&amp;C&amp;14Sammanställning Lagtävling&amp;10
Gästrikeserien Luftgevär 2014-2015</oddHeader>
    <oddFooter>&amp;L&amp;D&amp;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MarkeraOchSorteraLag">
                <anchor moveWithCells="1" sizeWithCells="1">
                  <from>
                    <xdr:col>1</xdr:col>
                    <xdr:colOff>123825</xdr:colOff>
                    <xdr:row>0</xdr:row>
                    <xdr:rowOff>209550</xdr:rowOff>
                  </from>
                  <to>
                    <xdr:col>1</xdr:col>
                    <xdr:colOff>1095375</xdr:colOff>
                    <xdr:row>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KlistraInVarden">
                <anchor moveWithCells="1" sizeWithCells="1">
                  <from>
                    <xdr:col>0</xdr:col>
                    <xdr:colOff>133350</xdr:colOff>
                    <xdr:row>11</xdr:row>
                    <xdr:rowOff>28575</xdr:rowOff>
                  </from>
                  <to>
                    <xdr:col>3</xdr:col>
                    <xdr:colOff>171450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87"/>
  <sheetViews>
    <sheetView topLeftCell="A7" workbookViewId="0">
      <selection activeCell="C30" sqref="C30"/>
    </sheetView>
  </sheetViews>
  <sheetFormatPr defaultRowHeight="15" x14ac:dyDescent="0.25"/>
  <cols>
    <col min="1" max="1" width="2.85546875" style="61" customWidth="1"/>
    <col min="2" max="2" width="5" style="61" customWidth="1"/>
    <col min="3" max="3" width="10.140625" style="61" bestFit="1" customWidth="1"/>
    <col min="4" max="5" width="12.5703125" style="61" bestFit="1" customWidth="1"/>
    <col min="6" max="6" width="10.140625" style="61" bestFit="1" customWidth="1"/>
    <col min="7" max="8" width="5.85546875" style="61" bestFit="1" customWidth="1"/>
    <col min="9" max="11" width="5" style="61" bestFit="1" customWidth="1"/>
    <col min="12" max="12" width="6" style="61" bestFit="1" customWidth="1"/>
    <col min="13" max="13" width="5" style="61" bestFit="1" customWidth="1"/>
    <col min="14" max="17" width="6" style="61" bestFit="1" customWidth="1"/>
    <col min="18" max="16384" width="9.140625" style="61"/>
  </cols>
  <sheetData>
    <row r="1" spans="1:14" x14ac:dyDescent="0.25">
      <c r="A1" s="61" t="s">
        <v>78</v>
      </c>
      <c r="B1" s="61" t="s">
        <v>79</v>
      </c>
    </row>
    <row r="2" spans="1:14" x14ac:dyDescent="0.25">
      <c r="A2" s="61" t="s">
        <v>80</v>
      </c>
      <c r="B2" s="61" t="s">
        <v>81</v>
      </c>
      <c r="C2" s="61" t="s">
        <v>82</v>
      </c>
      <c r="D2" s="61">
        <v>5</v>
      </c>
      <c r="E2" s="61" t="s">
        <v>83</v>
      </c>
      <c r="F2" s="61">
        <v>2015</v>
      </c>
      <c r="G2" s="61" t="s">
        <v>84</v>
      </c>
      <c r="H2" s="61" t="s">
        <v>4</v>
      </c>
    </row>
    <row r="3" spans="1:14" x14ac:dyDescent="0.25">
      <c r="B3" s="61" t="s">
        <v>85</v>
      </c>
      <c r="C3" s="61" t="s">
        <v>86</v>
      </c>
      <c r="D3" s="61" t="s">
        <v>87</v>
      </c>
      <c r="E3" s="61">
        <v>1</v>
      </c>
      <c r="F3" s="61">
        <v>2</v>
      </c>
      <c r="G3" s="61">
        <v>3</v>
      </c>
      <c r="H3" s="61">
        <v>4</v>
      </c>
      <c r="I3" s="61">
        <v>5</v>
      </c>
      <c r="J3" s="61">
        <v>6</v>
      </c>
      <c r="K3" s="61">
        <v>7</v>
      </c>
      <c r="L3" s="61">
        <v>8</v>
      </c>
      <c r="M3" s="61" t="s">
        <v>88</v>
      </c>
    </row>
    <row r="4" spans="1:14" x14ac:dyDescent="0.25">
      <c r="A4" s="61">
        <v>1</v>
      </c>
      <c r="B4" s="61">
        <v>7</v>
      </c>
      <c r="C4" s="61" t="s">
        <v>89</v>
      </c>
      <c r="D4" s="61" t="s">
        <v>66</v>
      </c>
      <c r="E4" s="61" t="s">
        <v>4</v>
      </c>
      <c r="F4" s="61">
        <v>49.9</v>
      </c>
      <c r="G4" s="61">
        <v>49</v>
      </c>
      <c r="H4" s="61">
        <v>47.3</v>
      </c>
      <c r="I4" s="61">
        <v>47.3</v>
      </c>
      <c r="J4" s="61">
        <v>43.6</v>
      </c>
      <c r="K4" s="61">
        <v>51</v>
      </c>
      <c r="L4" s="61">
        <v>47.4</v>
      </c>
      <c r="M4" s="61">
        <v>46.9</v>
      </c>
      <c r="N4" s="61">
        <v>382.4</v>
      </c>
    </row>
    <row r="6" spans="1:14" x14ac:dyDescent="0.25">
      <c r="B6" s="61" t="s">
        <v>85</v>
      </c>
      <c r="C6" s="61" t="s">
        <v>86</v>
      </c>
      <c r="D6" s="61" t="s">
        <v>87</v>
      </c>
      <c r="E6" s="61">
        <v>1</v>
      </c>
      <c r="F6" s="61">
        <v>2</v>
      </c>
      <c r="G6" s="61">
        <v>3</v>
      </c>
      <c r="H6" s="61">
        <v>4</v>
      </c>
      <c r="I6" s="61">
        <v>5</v>
      </c>
      <c r="J6" s="61">
        <v>6</v>
      </c>
      <c r="K6" s="61">
        <v>7</v>
      </c>
      <c r="L6" s="61">
        <v>8</v>
      </c>
      <c r="M6" s="61" t="s">
        <v>88</v>
      </c>
    </row>
    <row r="7" spans="1:14" x14ac:dyDescent="0.25">
      <c r="A7" s="61">
        <v>1</v>
      </c>
      <c r="B7" s="61">
        <v>9</v>
      </c>
      <c r="C7" s="61" t="s">
        <v>90</v>
      </c>
      <c r="D7" s="61" t="s">
        <v>91</v>
      </c>
      <c r="E7" s="61" t="s">
        <v>2</v>
      </c>
      <c r="F7" s="61">
        <v>52.9</v>
      </c>
      <c r="G7" s="61">
        <v>51.8</v>
      </c>
      <c r="H7" s="61">
        <v>52.3</v>
      </c>
      <c r="I7" s="61">
        <v>52.1</v>
      </c>
      <c r="J7" s="61">
        <v>51.7</v>
      </c>
      <c r="K7" s="61">
        <v>52.3</v>
      </c>
      <c r="L7" s="61">
        <v>48.9</v>
      </c>
      <c r="M7" s="61">
        <v>51.3</v>
      </c>
      <c r="N7" s="61">
        <v>413.3</v>
      </c>
    </row>
    <row r="8" spans="1:14" x14ac:dyDescent="0.25">
      <c r="A8" s="61">
        <v>2</v>
      </c>
      <c r="B8" s="61">
        <v>9</v>
      </c>
      <c r="C8" s="61" t="s">
        <v>92</v>
      </c>
      <c r="D8" s="61" t="s">
        <v>66</v>
      </c>
      <c r="E8" s="61" t="s">
        <v>4</v>
      </c>
      <c r="F8" s="61">
        <v>47.4</v>
      </c>
      <c r="G8" s="61">
        <v>48.4</v>
      </c>
      <c r="H8" s="61">
        <v>50.8</v>
      </c>
      <c r="I8" s="61">
        <v>51.1</v>
      </c>
      <c r="J8" s="61">
        <v>48.7</v>
      </c>
      <c r="K8" s="61">
        <v>51.6</v>
      </c>
      <c r="L8" s="61">
        <v>49.9</v>
      </c>
      <c r="M8" s="61">
        <v>48.1</v>
      </c>
      <c r="N8" s="61">
        <v>396</v>
      </c>
    </row>
    <row r="9" spans="1:14" x14ac:dyDescent="0.25">
      <c r="A9" s="61">
        <v>3</v>
      </c>
      <c r="B9" s="61">
        <v>9</v>
      </c>
      <c r="C9" s="61" t="s">
        <v>93</v>
      </c>
      <c r="D9" s="61" t="s">
        <v>94</v>
      </c>
      <c r="E9" s="61" t="s">
        <v>4</v>
      </c>
      <c r="F9" s="61">
        <v>44.5</v>
      </c>
      <c r="G9" s="61">
        <v>49.3</v>
      </c>
      <c r="H9" s="61">
        <v>48.6</v>
      </c>
      <c r="I9" s="61">
        <v>46.6</v>
      </c>
      <c r="J9" s="61">
        <v>48.4</v>
      </c>
      <c r="K9" s="61">
        <v>46.1</v>
      </c>
      <c r="L9" s="61">
        <v>48.3</v>
      </c>
      <c r="M9" s="61">
        <v>47.1</v>
      </c>
      <c r="N9" s="61">
        <v>378.9</v>
      </c>
    </row>
    <row r="11" spans="1:14" x14ac:dyDescent="0.25">
      <c r="B11" s="61" t="s">
        <v>85</v>
      </c>
      <c r="C11" s="61" t="s">
        <v>86</v>
      </c>
      <c r="D11" s="61" t="s">
        <v>87</v>
      </c>
      <c r="E11" s="61">
        <v>1</v>
      </c>
      <c r="F11" s="61">
        <v>2</v>
      </c>
      <c r="G11" s="61">
        <v>3</v>
      </c>
      <c r="H11" s="61">
        <v>4</v>
      </c>
      <c r="I11" s="61">
        <v>5</v>
      </c>
      <c r="J11" s="61">
        <v>6</v>
      </c>
      <c r="K11" s="61">
        <v>7</v>
      </c>
      <c r="L11" s="61">
        <v>8</v>
      </c>
      <c r="M11" s="61" t="s">
        <v>88</v>
      </c>
    </row>
    <row r="12" spans="1:14" x14ac:dyDescent="0.25">
      <c r="A12" s="61">
        <v>1</v>
      </c>
      <c r="B12" s="61">
        <v>11</v>
      </c>
      <c r="C12" s="61" t="s">
        <v>95</v>
      </c>
      <c r="D12" s="61" t="s">
        <v>96</v>
      </c>
      <c r="E12" s="61" t="s">
        <v>4</v>
      </c>
      <c r="F12" s="61">
        <v>52.1</v>
      </c>
      <c r="G12" s="61">
        <v>51.6</v>
      </c>
      <c r="H12" s="61">
        <v>50.8</v>
      </c>
      <c r="I12" s="61">
        <v>51.2</v>
      </c>
      <c r="J12" s="61">
        <v>52.5</v>
      </c>
      <c r="K12" s="61">
        <v>52.4</v>
      </c>
      <c r="L12" s="61">
        <v>52.6</v>
      </c>
      <c r="M12" s="61">
        <v>50.6</v>
      </c>
      <c r="N12" s="61">
        <v>413.8</v>
      </c>
    </row>
    <row r="13" spans="1:14" x14ac:dyDescent="0.25">
      <c r="A13" s="61">
        <v>2</v>
      </c>
      <c r="B13" s="61">
        <v>11</v>
      </c>
      <c r="C13" s="61" t="s">
        <v>97</v>
      </c>
      <c r="D13" s="61" t="s">
        <v>98</v>
      </c>
      <c r="E13" s="61" t="s">
        <v>4</v>
      </c>
      <c r="F13" s="61">
        <v>51.9</v>
      </c>
      <c r="G13" s="61">
        <v>51.7</v>
      </c>
      <c r="H13" s="61">
        <v>52.2</v>
      </c>
      <c r="I13" s="61">
        <v>51.3</v>
      </c>
      <c r="J13" s="61">
        <v>51.6</v>
      </c>
      <c r="K13" s="61">
        <v>50.7</v>
      </c>
      <c r="L13" s="61">
        <v>50.8</v>
      </c>
      <c r="M13" s="61">
        <v>51.5</v>
      </c>
      <c r="N13" s="61">
        <v>411.7</v>
      </c>
    </row>
    <row r="14" spans="1:14" x14ac:dyDescent="0.25">
      <c r="A14" s="61">
        <v>3</v>
      </c>
      <c r="B14" s="61">
        <v>11</v>
      </c>
      <c r="C14" s="61" t="s">
        <v>99</v>
      </c>
      <c r="D14" s="61" t="s">
        <v>100</v>
      </c>
      <c r="E14" s="61" t="s">
        <v>2</v>
      </c>
      <c r="F14" s="61">
        <v>50.8</v>
      </c>
      <c r="G14" s="61">
        <v>50.8</v>
      </c>
      <c r="H14" s="61">
        <v>52.6</v>
      </c>
      <c r="I14" s="61">
        <v>50.9</v>
      </c>
      <c r="J14" s="61">
        <v>51.2</v>
      </c>
      <c r="K14" s="61">
        <v>51.6</v>
      </c>
      <c r="L14" s="61">
        <v>51</v>
      </c>
      <c r="M14" s="61">
        <v>52.1</v>
      </c>
      <c r="N14" s="61">
        <v>411</v>
      </c>
    </row>
    <row r="15" spans="1:14" x14ac:dyDescent="0.25">
      <c r="A15" s="61">
        <v>4</v>
      </c>
      <c r="B15" s="61">
        <v>11</v>
      </c>
      <c r="C15" s="61" t="s">
        <v>101</v>
      </c>
      <c r="D15" s="61" t="s">
        <v>102</v>
      </c>
      <c r="E15" s="61" t="s">
        <v>4</v>
      </c>
      <c r="F15" s="61">
        <v>51.6</v>
      </c>
      <c r="G15" s="61">
        <v>49.9</v>
      </c>
      <c r="H15" s="61">
        <v>51.8</v>
      </c>
      <c r="I15" s="61">
        <v>52.3</v>
      </c>
      <c r="J15" s="61">
        <v>50.8</v>
      </c>
      <c r="K15" s="61">
        <v>49.7</v>
      </c>
      <c r="L15" s="61">
        <v>51.6</v>
      </c>
      <c r="M15" s="61">
        <v>51.3</v>
      </c>
      <c r="N15" s="61">
        <v>409</v>
      </c>
    </row>
    <row r="16" spans="1:14" x14ac:dyDescent="0.25">
      <c r="A16" s="61">
        <v>5</v>
      </c>
      <c r="B16" s="61">
        <v>11</v>
      </c>
      <c r="C16" s="61" t="s">
        <v>103</v>
      </c>
      <c r="D16" s="61" t="s">
        <v>104</v>
      </c>
      <c r="E16" s="61" t="s">
        <v>1</v>
      </c>
      <c r="F16" s="61">
        <v>50.2</v>
      </c>
      <c r="G16" s="61">
        <v>51.4</v>
      </c>
      <c r="H16" s="61">
        <v>50.2</v>
      </c>
      <c r="I16" s="61">
        <v>51.4</v>
      </c>
      <c r="J16" s="61">
        <v>50.7</v>
      </c>
      <c r="K16" s="61">
        <v>52.5</v>
      </c>
      <c r="L16" s="61">
        <v>49.9</v>
      </c>
      <c r="M16" s="61">
        <v>51.9</v>
      </c>
      <c r="N16" s="61">
        <v>408.2</v>
      </c>
    </row>
    <row r="17" spans="1:17" x14ac:dyDescent="0.25">
      <c r="A17" s="61">
        <v>6</v>
      </c>
      <c r="B17" s="61">
        <v>11</v>
      </c>
      <c r="C17" s="61" t="s">
        <v>105</v>
      </c>
      <c r="D17" s="61" t="s">
        <v>106</v>
      </c>
      <c r="E17" s="61" t="s">
        <v>7</v>
      </c>
      <c r="F17" s="61" t="s">
        <v>107</v>
      </c>
      <c r="G17" s="61">
        <v>51.7</v>
      </c>
      <c r="H17" s="61">
        <v>51.2</v>
      </c>
      <c r="I17" s="61">
        <v>51.1</v>
      </c>
      <c r="J17" s="61">
        <v>49.7</v>
      </c>
      <c r="K17" s="61">
        <v>49.2</v>
      </c>
      <c r="L17" s="61">
        <v>50.2</v>
      </c>
      <c r="M17" s="61">
        <v>52</v>
      </c>
      <c r="N17" s="61">
        <v>50.4</v>
      </c>
      <c r="O17" s="61">
        <v>405.5</v>
      </c>
    </row>
    <row r="18" spans="1:17" x14ac:dyDescent="0.25">
      <c r="A18" s="61">
        <v>7</v>
      </c>
      <c r="B18" s="61">
        <v>11</v>
      </c>
      <c r="C18" s="61" t="s">
        <v>108</v>
      </c>
      <c r="D18" s="61" t="s">
        <v>109</v>
      </c>
      <c r="E18" s="61" t="s">
        <v>7</v>
      </c>
      <c r="F18" s="61" t="s">
        <v>107</v>
      </c>
      <c r="G18" s="61">
        <v>50</v>
      </c>
      <c r="H18" s="61">
        <v>49.7</v>
      </c>
      <c r="I18" s="61">
        <v>50.6</v>
      </c>
      <c r="J18" s="61">
        <v>49.2</v>
      </c>
      <c r="K18" s="61">
        <v>51.7</v>
      </c>
      <c r="L18" s="61">
        <v>48.7</v>
      </c>
      <c r="M18" s="61">
        <v>48</v>
      </c>
      <c r="N18" s="61">
        <v>51.2</v>
      </c>
      <c r="O18" s="61">
        <v>399.1</v>
      </c>
    </row>
    <row r="19" spans="1:17" x14ac:dyDescent="0.25">
      <c r="A19" s="61">
        <v>8</v>
      </c>
      <c r="B19" s="61">
        <v>11</v>
      </c>
      <c r="C19" s="61" t="s">
        <v>110</v>
      </c>
      <c r="D19" s="61" t="s">
        <v>94</v>
      </c>
      <c r="E19" s="61" t="s">
        <v>4</v>
      </c>
      <c r="F19" s="61">
        <v>47.8</v>
      </c>
      <c r="G19" s="61">
        <v>51.5</v>
      </c>
      <c r="H19" s="61">
        <v>49.5</v>
      </c>
      <c r="I19" s="61">
        <v>50</v>
      </c>
      <c r="J19" s="61">
        <v>48.2</v>
      </c>
      <c r="K19" s="61">
        <v>48.6</v>
      </c>
      <c r="L19" s="61">
        <v>51.3</v>
      </c>
      <c r="M19" s="61">
        <v>48.7</v>
      </c>
      <c r="N19" s="61">
        <v>395.6</v>
      </c>
    </row>
    <row r="20" spans="1:17" x14ac:dyDescent="0.25">
      <c r="A20" s="61">
        <v>9</v>
      </c>
      <c r="B20" s="61">
        <v>11</v>
      </c>
      <c r="C20" s="61" t="s">
        <v>111</v>
      </c>
      <c r="D20" s="61" t="s">
        <v>112</v>
      </c>
      <c r="E20" s="61" t="s">
        <v>3</v>
      </c>
      <c r="F20" s="61">
        <v>51.5</v>
      </c>
      <c r="G20" s="61">
        <v>49.6</v>
      </c>
      <c r="H20" s="61">
        <v>48.5</v>
      </c>
      <c r="I20" s="61">
        <v>45.7</v>
      </c>
      <c r="J20" s="61">
        <v>50.3</v>
      </c>
      <c r="K20" s="61">
        <v>51.4</v>
      </c>
      <c r="L20" s="61">
        <v>49</v>
      </c>
      <c r="M20" s="61">
        <v>45.3</v>
      </c>
      <c r="N20" s="61">
        <v>391.3</v>
      </c>
    </row>
    <row r="22" spans="1:17" x14ac:dyDescent="0.25">
      <c r="B22" s="61" t="s">
        <v>85</v>
      </c>
      <c r="C22" s="61" t="s">
        <v>86</v>
      </c>
      <c r="D22" s="61" t="s">
        <v>87</v>
      </c>
      <c r="E22" s="61">
        <v>1</v>
      </c>
      <c r="F22" s="61">
        <v>2</v>
      </c>
      <c r="G22" s="61">
        <v>3</v>
      </c>
      <c r="H22" s="61">
        <v>4</v>
      </c>
      <c r="I22" s="61">
        <v>5</v>
      </c>
      <c r="J22" s="61">
        <v>6</v>
      </c>
      <c r="K22" s="61">
        <v>7</v>
      </c>
      <c r="L22" s="61">
        <v>8</v>
      </c>
      <c r="M22" s="61" t="s">
        <v>88</v>
      </c>
    </row>
    <row r="23" spans="1:17" x14ac:dyDescent="0.25">
      <c r="B23" s="61">
        <v>1</v>
      </c>
      <c r="C23" s="61">
        <v>13</v>
      </c>
      <c r="D23" s="61" t="s">
        <v>115</v>
      </c>
      <c r="E23" s="61" t="s">
        <v>102</v>
      </c>
      <c r="F23" s="61" t="s">
        <v>4</v>
      </c>
      <c r="G23" s="61">
        <v>51.1</v>
      </c>
      <c r="H23" s="61">
        <v>53.6</v>
      </c>
      <c r="I23" s="61">
        <v>52.9</v>
      </c>
      <c r="J23" s="61">
        <v>52.8</v>
      </c>
      <c r="K23" s="61">
        <v>53.4</v>
      </c>
      <c r="L23" s="61">
        <v>51.7</v>
      </c>
      <c r="M23" s="61">
        <v>52.7</v>
      </c>
      <c r="N23" s="61">
        <v>52.8</v>
      </c>
      <c r="O23" s="61">
        <v>421</v>
      </c>
    </row>
    <row r="24" spans="1:17" x14ac:dyDescent="0.25">
      <c r="B24" s="61">
        <v>2</v>
      </c>
      <c r="C24" s="61">
        <v>13</v>
      </c>
      <c r="D24" s="61" t="s">
        <v>116</v>
      </c>
      <c r="E24" s="61" t="s">
        <v>117</v>
      </c>
      <c r="F24" s="61" t="s">
        <v>7</v>
      </c>
      <c r="G24" s="61" t="s">
        <v>107</v>
      </c>
      <c r="H24" s="61">
        <v>53</v>
      </c>
      <c r="I24" s="61">
        <v>52.6</v>
      </c>
      <c r="J24" s="61">
        <v>52.7</v>
      </c>
      <c r="K24" s="61">
        <v>51.7</v>
      </c>
      <c r="L24" s="61">
        <v>52.5</v>
      </c>
      <c r="M24" s="61">
        <v>53.2</v>
      </c>
      <c r="N24" s="61">
        <v>52.5</v>
      </c>
      <c r="O24" s="61">
        <v>52.3</v>
      </c>
      <c r="P24" s="61">
        <v>420.5</v>
      </c>
    </row>
    <row r="25" spans="1:17" x14ac:dyDescent="0.25">
      <c r="B25" s="61">
        <v>3</v>
      </c>
      <c r="C25" s="61">
        <v>13</v>
      </c>
      <c r="D25" s="61" t="s">
        <v>118</v>
      </c>
      <c r="E25" s="61" t="s">
        <v>119</v>
      </c>
      <c r="F25" s="61" t="s">
        <v>2</v>
      </c>
      <c r="G25" s="61">
        <v>52.8</v>
      </c>
      <c r="H25" s="61">
        <v>51.7</v>
      </c>
      <c r="I25" s="61">
        <v>52.5</v>
      </c>
      <c r="J25" s="61">
        <v>52.3</v>
      </c>
      <c r="K25" s="61">
        <v>52</v>
      </c>
      <c r="L25" s="61">
        <v>51.5</v>
      </c>
      <c r="M25" s="61">
        <v>52.5</v>
      </c>
      <c r="N25" s="61">
        <v>51.5</v>
      </c>
      <c r="O25" s="61">
        <v>416.8</v>
      </c>
    </row>
    <row r="26" spans="1:17" x14ac:dyDescent="0.25">
      <c r="B26" s="61">
        <v>4</v>
      </c>
      <c r="C26" s="61">
        <v>13</v>
      </c>
      <c r="D26" s="61" t="s">
        <v>120</v>
      </c>
      <c r="E26" s="61" t="s">
        <v>121</v>
      </c>
      <c r="F26" s="61" t="s">
        <v>1</v>
      </c>
      <c r="G26" s="61">
        <v>53.3</v>
      </c>
      <c r="H26" s="61">
        <v>52.2</v>
      </c>
      <c r="I26" s="61">
        <v>51.8</v>
      </c>
      <c r="J26" s="61">
        <v>52.8</v>
      </c>
      <c r="K26" s="61">
        <v>53.2</v>
      </c>
      <c r="L26" s="61">
        <v>50.9</v>
      </c>
      <c r="M26" s="61">
        <v>47.9</v>
      </c>
      <c r="N26" s="61">
        <v>53.2</v>
      </c>
      <c r="O26" s="61">
        <v>415.3</v>
      </c>
    </row>
    <row r="27" spans="1:17" x14ac:dyDescent="0.25">
      <c r="B27" s="61">
        <v>5</v>
      </c>
      <c r="C27" s="61">
        <v>13</v>
      </c>
      <c r="D27" s="61" t="s">
        <v>122</v>
      </c>
      <c r="E27" s="61" t="s">
        <v>112</v>
      </c>
      <c r="F27" s="61" t="s">
        <v>1</v>
      </c>
      <c r="G27" s="61">
        <v>52.1</v>
      </c>
      <c r="H27" s="61">
        <v>51.6</v>
      </c>
      <c r="I27" s="61">
        <v>52.1</v>
      </c>
      <c r="J27" s="61">
        <v>52</v>
      </c>
      <c r="K27" s="61">
        <v>50.6</v>
      </c>
      <c r="L27" s="61">
        <v>51.9</v>
      </c>
      <c r="M27" s="61">
        <v>51.5</v>
      </c>
      <c r="N27" s="61">
        <v>52.8</v>
      </c>
      <c r="O27" s="61">
        <v>414.6</v>
      </c>
    </row>
    <row r="28" spans="1:17" x14ac:dyDescent="0.25">
      <c r="B28" s="61">
        <v>6</v>
      </c>
      <c r="C28" s="61">
        <v>13</v>
      </c>
      <c r="D28" s="61" t="s">
        <v>123</v>
      </c>
      <c r="E28" s="61" t="s">
        <v>96</v>
      </c>
      <c r="F28" s="61" t="s">
        <v>124</v>
      </c>
      <c r="G28" s="61" t="s">
        <v>7</v>
      </c>
      <c r="H28" s="61" t="s">
        <v>107</v>
      </c>
      <c r="I28" s="61">
        <v>51.4</v>
      </c>
      <c r="J28" s="61">
        <v>50.2</v>
      </c>
      <c r="K28" s="61">
        <v>51.3</v>
      </c>
      <c r="L28" s="61">
        <v>52.3</v>
      </c>
      <c r="M28" s="61">
        <v>52.3</v>
      </c>
      <c r="N28" s="61">
        <v>52.8</v>
      </c>
      <c r="O28" s="61">
        <v>52.4</v>
      </c>
      <c r="P28" s="61">
        <v>51.5</v>
      </c>
      <c r="Q28" s="61">
        <v>414.2</v>
      </c>
    </row>
    <row r="29" spans="1:17" x14ac:dyDescent="0.25">
      <c r="B29" s="61">
        <v>7</v>
      </c>
      <c r="C29" s="61">
        <v>13</v>
      </c>
      <c r="D29" s="61" t="s">
        <v>89</v>
      </c>
      <c r="E29" s="61" t="s">
        <v>113</v>
      </c>
      <c r="F29" s="61" t="s">
        <v>114</v>
      </c>
      <c r="G29" s="61" t="s">
        <v>7</v>
      </c>
      <c r="H29" s="61" t="s">
        <v>107</v>
      </c>
      <c r="I29" s="61">
        <v>42.3</v>
      </c>
      <c r="J29" s="61">
        <v>46.8</v>
      </c>
      <c r="K29" s="61">
        <v>45.2</v>
      </c>
      <c r="L29" s="61">
        <v>46.7</v>
      </c>
      <c r="M29" s="61">
        <v>46.4</v>
      </c>
      <c r="N29" s="61">
        <v>49.8</v>
      </c>
      <c r="O29" s="61">
        <v>48.9</v>
      </c>
      <c r="P29" s="61">
        <v>46.5</v>
      </c>
      <c r="Q29" s="61">
        <v>372.6</v>
      </c>
    </row>
    <row r="31" spans="1:17" x14ac:dyDescent="0.25">
      <c r="B31" s="61" t="s">
        <v>85</v>
      </c>
      <c r="C31" s="61" t="s">
        <v>86</v>
      </c>
      <c r="D31" s="61" t="s">
        <v>87</v>
      </c>
      <c r="E31" s="61">
        <v>1</v>
      </c>
      <c r="F31" s="61">
        <v>2</v>
      </c>
      <c r="G31" s="61">
        <v>3</v>
      </c>
      <c r="H31" s="61">
        <v>4</v>
      </c>
      <c r="I31" s="61">
        <v>5</v>
      </c>
      <c r="J31" s="61">
        <v>6</v>
      </c>
      <c r="K31" s="61">
        <v>7</v>
      </c>
      <c r="L31" s="61">
        <v>8</v>
      </c>
      <c r="M31" s="61" t="s">
        <v>88</v>
      </c>
    </row>
    <row r="32" spans="1:17" x14ac:dyDescent="0.25">
      <c r="A32" s="61">
        <v>1</v>
      </c>
      <c r="B32" s="61">
        <v>14</v>
      </c>
      <c r="C32" s="61" t="s">
        <v>125</v>
      </c>
      <c r="D32" s="61" t="s">
        <v>126</v>
      </c>
      <c r="E32" s="61" t="s">
        <v>7</v>
      </c>
      <c r="F32" s="61" t="s">
        <v>107</v>
      </c>
      <c r="G32" s="61">
        <v>53.4</v>
      </c>
      <c r="H32" s="61">
        <v>52.6</v>
      </c>
      <c r="I32" s="61">
        <v>52.7</v>
      </c>
      <c r="J32" s="61">
        <v>53.3</v>
      </c>
      <c r="K32" s="61">
        <v>53.1</v>
      </c>
      <c r="L32" s="61">
        <v>52.9</v>
      </c>
      <c r="M32" s="61">
        <v>52.4</v>
      </c>
      <c r="N32" s="61">
        <v>52.8</v>
      </c>
      <c r="O32" s="61">
        <v>423.2</v>
      </c>
    </row>
    <row r="33" spans="1:16" x14ac:dyDescent="0.25">
      <c r="A33" s="61">
        <v>2</v>
      </c>
      <c r="B33" s="61">
        <v>14</v>
      </c>
      <c r="C33" s="61" t="s">
        <v>127</v>
      </c>
      <c r="D33" s="61" t="s">
        <v>128</v>
      </c>
      <c r="E33" s="61" t="s">
        <v>7</v>
      </c>
      <c r="F33" s="61" t="s">
        <v>107</v>
      </c>
      <c r="G33" s="61">
        <v>51.8</v>
      </c>
      <c r="H33" s="61">
        <v>52</v>
      </c>
      <c r="I33" s="61">
        <v>52.4</v>
      </c>
      <c r="J33" s="61">
        <v>52.8</v>
      </c>
      <c r="K33" s="61">
        <v>53.1</v>
      </c>
      <c r="L33" s="61">
        <v>51.9</v>
      </c>
      <c r="M33" s="61">
        <v>50.8</v>
      </c>
      <c r="N33" s="61">
        <v>50.7</v>
      </c>
      <c r="O33" s="61">
        <v>415.5</v>
      </c>
    </row>
    <row r="34" spans="1:16" x14ac:dyDescent="0.25">
      <c r="A34" s="61">
        <v>3</v>
      </c>
      <c r="B34" s="61">
        <v>14</v>
      </c>
      <c r="C34" s="61" t="s">
        <v>129</v>
      </c>
      <c r="D34" s="61" t="s">
        <v>130</v>
      </c>
      <c r="E34" s="61" t="s">
        <v>4</v>
      </c>
      <c r="F34" s="61">
        <v>51.8</v>
      </c>
      <c r="G34" s="61">
        <v>51.5</v>
      </c>
      <c r="H34" s="61">
        <v>51.5</v>
      </c>
      <c r="I34" s="61">
        <v>51.4</v>
      </c>
      <c r="J34" s="61">
        <v>50.8</v>
      </c>
      <c r="K34" s="61">
        <v>51</v>
      </c>
      <c r="L34" s="61">
        <v>52</v>
      </c>
      <c r="M34" s="61">
        <v>51.1</v>
      </c>
      <c r="N34" s="61">
        <v>411.1</v>
      </c>
    </row>
    <row r="35" spans="1:16" x14ac:dyDescent="0.25">
      <c r="A35" s="61">
        <v>4</v>
      </c>
      <c r="B35" s="61">
        <v>14</v>
      </c>
      <c r="C35" s="61" t="s">
        <v>131</v>
      </c>
      <c r="D35" s="61" t="s">
        <v>132</v>
      </c>
      <c r="E35" s="61" t="s">
        <v>4</v>
      </c>
      <c r="F35" s="61">
        <v>52.4</v>
      </c>
      <c r="G35" s="61">
        <v>51.8</v>
      </c>
      <c r="H35" s="61">
        <v>51.6</v>
      </c>
      <c r="I35" s="61">
        <v>50.5</v>
      </c>
      <c r="J35" s="61">
        <v>50.5</v>
      </c>
      <c r="K35" s="61">
        <v>50.2</v>
      </c>
      <c r="L35" s="61">
        <v>50.7</v>
      </c>
      <c r="M35" s="61">
        <v>52.8</v>
      </c>
      <c r="N35" s="61">
        <v>410.5</v>
      </c>
    </row>
    <row r="36" spans="1:16" x14ac:dyDescent="0.25">
      <c r="A36" s="61">
        <v>5</v>
      </c>
      <c r="B36" s="61">
        <v>14</v>
      </c>
      <c r="C36" s="61" t="s">
        <v>133</v>
      </c>
      <c r="D36" s="61" t="s">
        <v>134</v>
      </c>
      <c r="E36" s="61" t="s">
        <v>7</v>
      </c>
      <c r="F36" s="61" t="s">
        <v>107</v>
      </c>
      <c r="G36" s="61">
        <v>51.5</v>
      </c>
      <c r="H36" s="61">
        <v>52</v>
      </c>
      <c r="I36" s="61">
        <v>50.9</v>
      </c>
      <c r="J36" s="61">
        <v>52.6</v>
      </c>
      <c r="K36" s="61">
        <v>49.7</v>
      </c>
      <c r="L36" s="61">
        <v>50.9</v>
      </c>
      <c r="M36" s="61">
        <v>51.2</v>
      </c>
      <c r="N36" s="61">
        <v>51</v>
      </c>
      <c r="O36" s="61">
        <v>409.8</v>
      </c>
    </row>
    <row r="37" spans="1:16" x14ac:dyDescent="0.25">
      <c r="A37" s="61">
        <v>6</v>
      </c>
      <c r="B37" s="61">
        <v>14</v>
      </c>
      <c r="C37" s="61" t="s">
        <v>135</v>
      </c>
      <c r="D37" s="61" t="s">
        <v>136</v>
      </c>
      <c r="E37" s="61" t="s">
        <v>1</v>
      </c>
      <c r="F37" s="61">
        <v>47.5</v>
      </c>
      <c r="G37" s="61">
        <v>50.7</v>
      </c>
      <c r="H37" s="61">
        <v>50.8</v>
      </c>
      <c r="I37" s="61">
        <v>49.6</v>
      </c>
      <c r="J37" s="61">
        <v>52.3</v>
      </c>
      <c r="K37" s="61">
        <v>52.4</v>
      </c>
      <c r="L37" s="61">
        <v>50.9</v>
      </c>
      <c r="M37" s="61">
        <v>51.3</v>
      </c>
      <c r="N37" s="61">
        <v>405.5</v>
      </c>
    </row>
    <row r="38" spans="1:16" x14ac:dyDescent="0.25">
      <c r="A38" s="61">
        <v>7</v>
      </c>
      <c r="B38" s="61">
        <v>14</v>
      </c>
      <c r="C38" s="61" t="s">
        <v>137</v>
      </c>
      <c r="D38" s="61" t="s">
        <v>138</v>
      </c>
      <c r="E38" s="61" t="s">
        <v>1</v>
      </c>
      <c r="F38" s="61">
        <v>49.2</v>
      </c>
      <c r="G38" s="61">
        <v>50</v>
      </c>
      <c r="H38" s="61">
        <v>51.9</v>
      </c>
      <c r="I38" s="61">
        <v>51.4</v>
      </c>
      <c r="J38" s="61">
        <v>50.1</v>
      </c>
      <c r="K38" s="61">
        <v>50.2</v>
      </c>
      <c r="L38" s="61">
        <v>50.1</v>
      </c>
      <c r="M38" s="61">
        <v>52.2</v>
      </c>
      <c r="N38" s="61">
        <v>405.1</v>
      </c>
    </row>
    <row r="40" spans="1:16" x14ac:dyDescent="0.25">
      <c r="B40" s="61" t="s">
        <v>85</v>
      </c>
      <c r="C40" s="61" t="s">
        <v>86</v>
      </c>
      <c r="D40" s="61" t="s">
        <v>87</v>
      </c>
      <c r="E40" s="61">
        <v>1</v>
      </c>
      <c r="F40" s="61">
        <v>2</v>
      </c>
      <c r="G40" s="61">
        <v>3</v>
      </c>
      <c r="H40" s="61">
        <v>4</v>
      </c>
      <c r="I40" s="61">
        <v>5</v>
      </c>
      <c r="J40" s="61">
        <v>6</v>
      </c>
      <c r="K40" s="61">
        <v>7</v>
      </c>
      <c r="L40" s="61">
        <v>8</v>
      </c>
      <c r="M40" s="61" t="s">
        <v>88</v>
      </c>
    </row>
    <row r="41" spans="1:16" x14ac:dyDescent="0.25">
      <c r="B41" s="61">
        <v>1</v>
      </c>
      <c r="C41" s="61" t="s">
        <v>8</v>
      </c>
      <c r="D41" s="61" t="s">
        <v>139</v>
      </c>
      <c r="E41" s="61" t="s">
        <v>140</v>
      </c>
      <c r="F41" s="61" t="s">
        <v>7</v>
      </c>
      <c r="G41" s="61" t="s">
        <v>107</v>
      </c>
      <c r="H41" s="61">
        <v>49.4</v>
      </c>
      <c r="I41" s="61">
        <v>48</v>
      </c>
      <c r="J41" s="61">
        <v>47.8</v>
      </c>
      <c r="K41" s="61">
        <v>50.4</v>
      </c>
      <c r="L41" s="61">
        <v>48.4</v>
      </c>
      <c r="M41" s="61">
        <v>47.9</v>
      </c>
      <c r="N41" s="61">
        <v>50.1</v>
      </c>
      <c r="O41" s="61">
        <v>48.4</v>
      </c>
      <c r="P41" s="61">
        <v>390.4</v>
      </c>
    </row>
    <row r="42" spans="1:16" x14ac:dyDescent="0.25">
      <c r="B42" s="61">
        <v>2</v>
      </c>
      <c r="C42" s="61" t="s">
        <v>8</v>
      </c>
      <c r="D42" s="61" t="s">
        <v>141</v>
      </c>
      <c r="E42" s="61" t="s">
        <v>142</v>
      </c>
      <c r="F42" s="61" t="s">
        <v>7</v>
      </c>
      <c r="G42" s="61" t="s">
        <v>107</v>
      </c>
      <c r="H42" s="61">
        <v>48.3</v>
      </c>
      <c r="I42" s="61">
        <v>44.9</v>
      </c>
      <c r="J42" s="61">
        <v>48.2</v>
      </c>
      <c r="K42" s="61">
        <v>44.7</v>
      </c>
      <c r="L42" s="61">
        <v>49.7</v>
      </c>
      <c r="M42" s="61">
        <v>42.5</v>
      </c>
      <c r="N42" s="61">
        <v>44.3</v>
      </c>
      <c r="O42" s="61">
        <v>49.2</v>
      </c>
      <c r="P42" s="61">
        <v>371.8</v>
      </c>
    </row>
    <row r="43" spans="1:16" x14ac:dyDescent="0.25">
      <c r="B43" s="61">
        <v>3</v>
      </c>
      <c r="C43" s="61" t="s">
        <v>8</v>
      </c>
      <c r="D43" s="61" t="s">
        <v>143</v>
      </c>
      <c r="E43" s="61" t="s">
        <v>106</v>
      </c>
      <c r="F43" s="61" t="s">
        <v>7</v>
      </c>
      <c r="G43" s="61" t="s">
        <v>107</v>
      </c>
      <c r="H43" s="61">
        <v>43.7</v>
      </c>
      <c r="I43" s="61">
        <v>47.5</v>
      </c>
      <c r="J43" s="61">
        <v>47.4</v>
      </c>
      <c r="K43" s="61">
        <v>45.7</v>
      </c>
      <c r="L43" s="61">
        <v>42.3</v>
      </c>
      <c r="M43" s="61">
        <v>48</v>
      </c>
      <c r="N43" s="61">
        <v>46.4</v>
      </c>
      <c r="O43" s="61">
        <v>43.3</v>
      </c>
      <c r="P43" s="61">
        <v>364.3</v>
      </c>
    </row>
    <row r="44" spans="1:16" x14ac:dyDescent="0.25">
      <c r="A44" s="61">
        <v>4</v>
      </c>
      <c r="B44" s="61" t="s">
        <v>8</v>
      </c>
      <c r="C44" s="61" t="s">
        <v>144</v>
      </c>
      <c r="D44" s="61" t="s">
        <v>145</v>
      </c>
      <c r="E44" s="61" t="s">
        <v>7</v>
      </c>
      <c r="F44" s="61" t="s">
        <v>107</v>
      </c>
      <c r="G44" s="61">
        <v>39.799999999999997</v>
      </c>
      <c r="H44" s="61">
        <v>48.5</v>
      </c>
      <c r="I44" s="61">
        <v>46.3</v>
      </c>
      <c r="J44" s="61">
        <v>42.7</v>
      </c>
      <c r="K44" s="61">
        <v>39.799999999999997</v>
      </c>
      <c r="L44" s="61">
        <v>40.5</v>
      </c>
      <c r="M44" s="61">
        <v>44.9</v>
      </c>
      <c r="N44" s="61">
        <v>38.700000000000003</v>
      </c>
      <c r="O44" s="61">
        <v>341.2</v>
      </c>
    </row>
    <row r="46" spans="1:16" x14ac:dyDescent="0.25">
      <c r="B46" s="61" t="s">
        <v>146</v>
      </c>
      <c r="C46" s="61" t="s">
        <v>87</v>
      </c>
      <c r="D46" s="61">
        <v>1</v>
      </c>
      <c r="E46" s="61">
        <v>2</v>
      </c>
      <c r="F46" s="61">
        <v>3</v>
      </c>
      <c r="G46" s="61">
        <v>4</v>
      </c>
      <c r="H46" s="61">
        <v>5</v>
      </c>
      <c r="I46" s="61">
        <v>6</v>
      </c>
      <c r="J46" s="61">
        <v>7</v>
      </c>
      <c r="K46" s="61">
        <v>8</v>
      </c>
      <c r="L46" s="61" t="s">
        <v>88</v>
      </c>
    </row>
    <row r="47" spans="1:16" x14ac:dyDescent="0.25">
      <c r="A47" s="61">
        <v>1</v>
      </c>
      <c r="B47" s="61" t="s">
        <v>147</v>
      </c>
      <c r="C47" s="61" t="s">
        <v>148</v>
      </c>
      <c r="D47" s="61" t="s">
        <v>144</v>
      </c>
      <c r="E47" s="61" t="s">
        <v>109</v>
      </c>
      <c r="F47" s="61" t="s">
        <v>7</v>
      </c>
      <c r="G47" s="61" t="s">
        <v>107</v>
      </c>
      <c r="H47" s="61">
        <v>46.4</v>
      </c>
      <c r="I47" s="61">
        <v>44.1</v>
      </c>
      <c r="J47" s="61">
        <v>47.5</v>
      </c>
      <c r="K47" s="61">
        <v>49.5</v>
      </c>
      <c r="L47" s="61">
        <v>187.5</v>
      </c>
    </row>
    <row r="48" spans="1:16" x14ac:dyDescent="0.25">
      <c r="A48" s="61">
        <v>2</v>
      </c>
      <c r="B48" s="61" t="s">
        <v>147</v>
      </c>
      <c r="C48" s="61" t="s">
        <v>148</v>
      </c>
      <c r="D48" s="61" t="s">
        <v>125</v>
      </c>
      <c r="E48" s="61" t="s">
        <v>126</v>
      </c>
      <c r="F48" s="61" t="s">
        <v>7</v>
      </c>
      <c r="G48" s="61" t="s">
        <v>107</v>
      </c>
      <c r="H48" s="61">
        <v>40.4</v>
      </c>
      <c r="I48" s="61">
        <v>43.8</v>
      </c>
      <c r="J48" s="61">
        <v>48</v>
      </c>
      <c r="K48" s="61">
        <v>48</v>
      </c>
      <c r="L48" s="61">
        <v>180.2</v>
      </c>
    </row>
    <row r="49" spans="1:15" x14ac:dyDescent="0.25">
      <c r="A49" s="61">
        <v>3</v>
      </c>
      <c r="B49" s="61" t="s">
        <v>147</v>
      </c>
      <c r="C49" s="61" t="s">
        <v>148</v>
      </c>
      <c r="D49" s="61" t="s">
        <v>149</v>
      </c>
      <c r="E49" s="61" t="s">
        <v>150</v>
      </c>
      <c r="F49" s="61" t="s">
        <v>4</v>
      </c>
      <c r="G49" s="61">
        <v>43.8</v>
      </c>
      <c r="H49" s="61">
        <v>38.6</v>
      </c>
      <c r="I49" s="61">
        <v>41.2</v>
      </c>
      <c r="J49" s="61">
        <v>37.4</v>
      </c>
      <c r="K49" s="61">
        <v>161</v>
      </c>
    </row>
    <row r="51" spans="1:15" x14ac:dyDescent="0.25">
      <c r="B51" s="61" t="s">
        <v>85</v>
      </c>
      <c r="C51" s="61" t="s">
        <v>86</v>
      </c>
      <c r="D51" s="61" t="s">
        <v>87</v>
      </c>
      <c r="E51" s="61">
        <v>1</v>
      </c>
      <c r="F51" s="61">
        <v>2</v>
      </c>
      <c r="G51" s="61">
        <v>3</v>
      </c>
      <c r="H51" s="61">
        <v>4</v>
      </c>
      <c r="I51" s="61">
        <v>5</v>
      </c>
      <c r="J51" s="61">
        <v>6</v>
      </c>
      <c r="K51" s="61">
        <v>7</v>
      </c>
      <c r="L51" s="61">
        <v>8</v>
      </c>
      <c r="M51" s="61" t="s">
        <v>88</v>
      </c>
    </row>
    <row r="52" spans="1:15" x14ac:dyDescent="0.25">
      <c r="A52" s="61">
        <v>1</v>
      </c>
      <c r="B52" s="61" t="s">
        <v>151</v>
      </c>
      <c r="C52" s="61" t="s">
        <v>152</v>
      </c>
      <c r="D52" s="61" t="s">
        <v>153</v>
      </c>
      <c r="E52" s="61" t="s">
        <v>154</v>
      </c>
      <c r="F52" s="61" t="s">
        <v>1</v>
      </c>
      <c r="G52" s="61">
        <v>49.3</v>
      </c>
      <c r="H52" s="61">
        <v>48.6</v>
      </c>
      <c r="I52" s="61">
        <v>50.3</v>
      </c>
      <c r="J52" s="61">
        <v>51.6</v>
      </c>
      <c r="K52" s="61">
        <v>50</v>
      </c>
      <c r="L52" s="61">
        <v>44.8</v>
      </c>
      <c r="M52" s="61">
        <v>46.4</v>
      </c>
      <c r="N52" s="61">
        <v>49.4</v>
      </c>
      <c r="O52" s="61">
        <v>390.4</v>
      </c>
    </row>
    <row r="53" spans="1:15" x14ac:dyDescent="0.25">
      <c r="A53" s="61">
        <v>2</v>
      </c>
      <c r="B53" s="61" t="s">
        <v>151</v>
      </c>
      <c r="C53" s="61" t="s">
        <v>152</v>
      </c>
      <c r="D53" s="61" t="s">
        <v>155</v>
      </c>
      <c r="E53" s="61" t="s">
        <v>96</v>
      </c>
      <c r="F53" s="61" t="s">
        <v>4</v>
      </c>
      <c r="G53" s="61">
        <v>43.5</v>
      </c>
      <c r="H53" s="61">
        <v>45.7</v>
      </c>
      <c r="I53" s="61">
        <v>47.9</v>
      </c>
      <c r="J53" s="61">
        <v>47.6</v>
      </c>
      <c r="K53" s="61">
        <v>47.1</v>
      </c>
      <c r="L53" s="61">
        <v>48.5</v>
      </c>
      <c r="M53" s="61">
        <v>45.6</v>
      </c>
      <c r="N53" s="61">
        <v>42.9</v>
      </c>
      <c r="O53" s="61">
        <v>368.8</v>
      </c>
    </row>
    <row r="54" spans="1:15" x14ac:dyDescent="0.25">
      <c r="A54" s="61" t="s">
        <v>156</v>
      </c>
      <c r="B54" s="61" t="s">
        <v>81</v>
      </c>
      <c r="C54" s="61" t="s">
        <v>82</v>
      </c>
      <c r="D54" s="61">
        <v>5</v>
      </c>
      <c r="E54" s="61" t="s">
        <v>83</v>
      </c>
      <c r="F54" s="61">
        <v>2015</v>
      </c>
      <c r="G54" s="61" t="s">
        <v>84</v>
      </c>
      <c r="H54" s="61" t="s">
        <v>4</v>
      </c>
    </row>
    <row r="55" spans="1:15" x14ac:dyDescent="0.25">
      <c r="A55" s="61" t="s">
        <v>78</v>
      </c>
      <c r="B55" s="61" t="s">
        <v>157</v>
      </c>
    </row>
    <row r="57" spans="1:15" x14ac:dyDescent="0.25">
      <c r="A57" s="61" t="s">
        <v>158</v>
      </c>
      <c r="B57" s="61" t="s">
        <v>85</v>
      </c>
      <c r="C57" s="61" t="s">
        <v>86</v>
      </c>
      <c r="D57" s="61" t="s">
        <v>78</v>
      </c>
    </row>
    <row r="58" spans="1:15" x14ac:dyDescent="0.25">
      <c r="B58" s="61">
        <v>1</v>
      </c>
      <c r="C58" s="61" t="s">
        <v>7</v>
      </c>
    </row>
    <row r="59" spans="1:15" x14ac:dyDescent="0.25">
      <c r="B59" s="61">
        <v>14</v>
      </c>
      <c r="C59" s="61" t="s">
        <v>125</v>
      </c>
      <c r="D59" s="61" t="s">
        <v>126</v>
      </c>
      <c r="E59" s="61">
        <v>423.2</v>
      </c>
      <c r="F59" s="61" t="s">
        <v>159</v>
      </c>
    </row>
    <row r="60" spans="1:15" x14ac:dyDescent="0.25">
      <c r="B60" s="61">
        <v>13</v>
      </c>
      <c r="C60" s="61" t="s">
        <v>116</v>
      </c>
      <c r="D60" s="61" t="s">
        <v>117</v>
      </c>
      <c r="E60" s="61">
        <v>420.5</v>
      </c>
      <c r="F60" s="61" t="s">
        <v>159</v>
      </c>
    </row>
    <row r="61" spans="1:15" x14ac:dyDescent="0.25">
      <c r="B61" s="61" t="s">
        <v>8</v>
      </c>
      <c r="C61" s="61" t="s">
        <v>139</v>
      </c>
      <c r="D61" s="61" t="s">
        <v>140</v>
      </c>
      <c r="E61" s="61">
        <v>390.4</v>
      </c>
      <c r="F61" s="61" t="s">
        <v>160</v>
      </c>
    </row>
    <row r="62" spans="1:15" x14ac:dyDescent="0.25">
      <c r="B62" s="61" t="s">
        <v>29</v>
      </c>
      <c r="C62" s="61">
        <v>1234.0999999999999</v>
      </c>
    </row>
    <row r="64" spans="1:15" x14ac:dyDescent="0.25">
      <c r="B64" s="61" t="s">
        <v>1</v>
      </c>
    </row>
    <row r="65" spans="2:7" x14ac:dyDescent="0.25">
      <c r="B65" s="61">
        <v>2</v>
      </c>
      <c r="C65" s="61">
        <v>13</v>
      </c>
      <c r="D65" s="61" t="s">
        <v>120</v>
      </c>
      <c r="E65" s="61" t="s">
        <v>121</v>
      </c>
      <c r="F65" s="61">
        <v>415.3</v>
      </c>
      <c r="G65" s="61" t="s">
        <v>159</v>
      </c>
    </row>
    <row r="66" spans="2:7" x14ac:dyDescent="0.25">
      <c r="B66" s="61">
        <v>13</v>
      </c>
      <c r="C66" s="61" t="s">
        <v>122</v>
      </c>
      <c r="D66" s="61" t="s">
        <v>112</v>
      </c>
      <c r="E66" s="61">
        <v>414.6</v>
      </c>
      <c r="F66" s="61" t="s">
        <v>159</v>
      </c>
    </row>
    <row r="67" spans="2:7" x14ac:dyDescent="0.25">
      <c r="B67" s="61" t="s">
        <v>151</v>
      </c>
      <c r="C67" s="61" t="s">
        <v>152</v>
      </c>
      <c r="D67" s="61" t="s">
        <v>153</v>
      </c>
      <c r="E67" s="61" t="s">
        <v>154</v>
      </c>
      <c r="F67" s="61">
        <v>390.4</v>
      </c>
      <c r="G67" s="61" t="s">
        <v>160</v>
      </c>
    </row>
    <row r="68" spans="2:7" x14ac:dyDescent="0.25">
      <c r="B68" s="61" t="s">
        <v>29</v>
      </c>
      <c r="C68" s="61">
        <v>1220.3</v>
      </c>
    </row>
    <row r="70" spans="2:7" x14ac:dyDescent="0.25">
      <c r="B70" s="61">
        <v>3</v>
      </c>
      <c r="C70" s="61" t="s">
        <v>4</v>
      </c>
    </row>
    <row r="71" spans="2:7" x14ac:dyDescent="0.25">
      <c r="B71" s="61">
        <v>13</v>
      </c>
      <c r="C71" s="61" t="s">
        <v>115</v>
      </c>
      <c r="D71" s="61" t="s">
        <v>102</v>
      </c>
      <c r="E71" s="61">
        <v>421</v>
      </c>
      <c r="F71" s="61" t="s">
        <v>159</v>
      </c>
    </row>
    <row r="72" spans="2:7" x14ac:dyDescent="0.25">
      <c r="B72" s="61">
        <v>11</v>
      </c>
      <c r="C72" s="61" t="s">
        <v>95</v>
      </c>
      <c r="D72" s="61" t="s">
        <v>96</v>
      </c>
      <c r="E72" s="61">
        <v>413.8</v>
      </c>
      <c r="F72" s="61" t="s">
        <v>159</v>
      </c>
    </row>
    <row r="73" spans="2:7" x14ac:dyDescent="0.25">
      <c r="B73" s="61" t="s">
        <v>151</v>
      </c>
      <c r="C73" s="61" t="s">
        <v>152</v>
      </c>
      <c r="D73" s="61" t="s">
        <v>155</v>
      </c>
      <c r="E73" s="61" t="s">
        <v>96</v>
      </c>
      <c r="F73" s="61">
        <v>368.8</v>
      </c>
      <c r="G73" s="61" t="s">
        <v>160</v>
      </c>
    </row>
    <row r="74" spans="2:7" x14ac:dyDescent="0.25">
      <c r="B74" s="61" t="s">
        <v>29</v>
      </c>
      <c r="C74" s="61">
        <v>1203.5999999999999</v>
      </c>
    </row>
    <row r="76" spans="2:7" x14ac:dyDescent="0.25">
      <c r="B76" s="61">
        <v>4</v>
      </c>
      <c r="C76" s="61" t="s">
        <v>2</v>
      </c>
    </row>
    <row r="77" spans="2:7" x14ac:dyDescent="0.25">
      <c r="B77" s="61">
        <v>13</v>
      </c>
      <c r="C77" s="61" t="s">
        <v>118</v>
      </c>
      <c r="D77" s="61" t="s">
        <v>119</v>
      </c>
      <c r="E77" s="61">
        <v>416.8</v>
      </c>
      <c r="F77" s="61" t="s">
        <v>159</v>
      </c>
    </row>
    <row r="78" spans="2:7" x14ac:dyDescent="0.25">
      <c r="B78" s="61">
        <v>9</v>
      </c>
      <c r="C78" s="61" t="s">
        <v>90</v>
      </c>
      <c r="D78" s="61" t="s">
        <v>91</v>
      </c>
      <c r="E78" s="61">
        <v>413.3</v>
      </c>
      <c r="F78" s="61" t="s">
        <v>159</v>
      </c>
    </row>
    <row r="79" spans="2:7" x14ac:dyDescent="0.25">
      <c r="B79" s="61" t="s">
        <v>160</v>
      </c>
    </row>
    <row r="80" spans="2:7" x14ac:dyDescent="0.25">
      <c r="B80" s="61" t="s">
        <v>29</v>
      </c>
      <c r="C80" s="61">
        <v>830.1</v>
      </c>
    </row>
    <row r="82" spans="1:6" x14ac:dyDescent="0.25">
      <c r="B82" s="61">
        <v>5</v>
      </c>
      <c r="C82" s="61" t="s">
        <v>3</v>
      </c>
    </row>
    <row r="83" spans="1:6" x14ac:dyDescent="0.25">
      <c r="B83" s="61">
        <v>11</v>
      </c>
      <c r="C83" s="61" t="s">
        <v>111</v>
      </c>
      <c r="D83" s="61" t="s">
        <v>112</v>
      </c>
      <c r="E83" s="61">
        <v>391.3</v>
      </c>
      <c r="F83" s="61" t="s">
        <v>159</v>
      </c>
    </row>
    <row r="84" spans="1:6" x14ac:dyDescent="0.25">
      <c r="B84" s="61" t="s">
        <v>159</v>
      </c>
    </row>
    <row r="85" spans="1:6" x14ac:dyDescent="0.25">
      <c r="B85" s="61" t="s">
        <v>160</v>
      </c>
    </row>
    <row r="86" spans="1:6" x14ac:dyDescent="0.25">
      <c r="B86" s="61" t="s">
        <v>29</v>
      </c>
      <c r="C86" s="61">
        <v>391.3</v>
      </c>
    </row>
    <row r="87" spans="1:6" x14ac:dyDescent="0.25">
      <c r="A87" s="61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67"/>
  <sheetViews>
    <sheetView topLeftCell="A13" zoomScaleNormal="100" workbookViewId="0">
      <selection activeCell="C22" sqref="C22:K22"/>
    </sheetView>
  </sheetViews>
  <sheetFormatPr defaultRowHeight="11.25" x14ac:dyDescent="0.2"/>
  <cols>
    <col min="1" max="1" width="16.28515625" style="66" customWidth="1"/>
    <col min="2" max="2" width="9" style="66" customWidth="1"/>
    <col min="3" max="10" width="5.7109375" style="66" customWidth="1"/>
    <col min="11" max="11" width="6.7109375" style="66" customWidth="1"/>
    <col min="12" max="16384" width="9.140625" style="66"/>
  </cols>
  <sheetData>
    <row r="1" spans="1:11" x14ac:dyDescent="0.2">
      <c r="A1" s="120" t="s">
        <v>163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2" customHeight="1" x14ac:dyDescent="0.2"/>
    <row r="3" spans="1:11" x14ac:dyDescent="0.2">
      <c r="A3" s="66" t="s">
        <v>164</v>
      </c>
    </row>
    <row r="4" spans="1:11" x14ac:dyDescent="0.2">
      <c r="A4" s="67" t="s">
        <v>165</v>
      </c>
      <c r="B4" s="67" t="s">
        <v>4</v>
      </c>
      <c r="C4" s="68">
        <v>50.5</v>
      </c>
      <c r="D4" s="68">
        <v>47.2</v>
      </c>
      <c r="E4" s="68">
        <v>51</v>
      </c>
      <c r="F4" s="68">
        <v>48.4</v>
      </c>
      <c r="G4" s="68">
        <v>49.9</v>
      </c>
      <c r="H4" s="68">
        <v>49.5</v>
      </c>
      <c r="I4" s="68">
        <v>48.5</v>
      </c>
      <c r="J4" s="68">
        <v>51.6</v>
      </c>
      <c r="K4" s="68">
        <f>SUM(C4:J4)</f>
        <v>396.6</v>
      </c>
    </row>
    <row r="5" spans="1:11" x14ac:dyDescent="0.2">
      <c r="A5" s="67" t="s">
        <v>166</v>
      </c>
      <c r="B5" s="67" t="s">
        <v>7</v>
      </c>
      <c r="C5" s="68">
        <v>43.3</v>
      </c>
      <c r="D5" s="68">
        <v>44.9</v>
      </c>
      <c r="E5" s="68">
        <v>48.5</v>
      </c>
      <c r="F5" s="68">
        <v>44.2</v>
      </c>
      <c r="G5" s="68">
        <v>42</v>
      </c>
      <c r="H5" s="68">
        <v>42</v>
      </c>
      <c r="I5" s="68">
        <v>46.5</v>
      </c>
      <c r="J5" s="68">
        <v>45.8</v>
      </c>
      <c r="K5" s="68">
        <f>SUM(C5:J5)</f>
        <v>357.2</v>
      </c>
    </row>
    <row r="6" spans="1:11" x14ac:dyDescent="0.2">
      <c r="A6" s="67" t="s">
        <v>167</v>
      </c>
      <c r="B6" s="67" t="s">
        <v>7</v>
      </c>
      <c r="C6" s="68">
        <v>46.8</v>
      </c>
      <c r="D6" s="68">
        <v>40.200000000000003</v>
      </c>
      <c r="E6" s="68">
        <v>31.6</v>
      </c>
      <c r="F6" s="68">
        <v>44.8</v>
      </c>
      <c r="G6" s="68">
        <v>37.700000000000003</v>
      </c>
      <c r="H6" s="68">
        <v>39.1</v>
      </c>
      <c r="I6" s="68">
        <v>26.2</v>
      </c>
      <c r="J6" s="68">
        <v>40.799999999999997</v>
      </c>
      <c r="K6" s="68">
        <f>SUM(C6:J6)</f>
        <v>307.2</v>
      </c>
    </row>
    <row r="7" spans="1:11" ht="12" customHeight="1" x14ac:dyDescent="0.2">
      <c r="A7" s="69"/>
      <c r="B7" s="69"/>
      <c r="C7" s="70"/>
      <c r="D7" s="70"/>
      <c r="E7" s="70"/>
      <c r="F7" s="70"/>
      <c r="G7" s="70"/>
      <c r="H7" s="70"/>
      <c r="I7" s="70"/>
      <c r="J7" s="70"/>
      <c r="K7" s="70"/>
    </row>
    <row r="8" spans="1:11" x14ac:dyDescent="0.2">
      <c r="A8" s="66" t="s">
        <v>14</v>
      </c>
    </row>
    <row r="9" spans="1:11" x14ac:dyDescent="0.2">
      <c r="A9" s="67" t="s">
        <v>168</v>
      </c>
      <c r="B9" s="67" t="s">
        <v>7</v>
      </c>
      <c r="C9" s="68">
        <v>49.6</v>
      </c>
      <c r="D9" s="68">
        <v>48.8</v>
      </c>
      <c r="E9" s="68">
        <v>50.7</v>
      </c>
      <c r="F9" s="68">
        <v>49.4</v>
      </c>
      <c r="G9" s="68">
        <v>49.7</v>
      </c>
      <c r="H9" s="68">
        <v>49.6</v>
      </c>
      <c r="I9" s="68">
        <v>49</v>
      </c>
      <c r="J9" s="68">
        <v>51</v>
      </c>
      <c r="K9" s="68">
        <f>SUM(C9:J9)</f>
        <v>397.80000000000007</v>
      </c>
    </row>
    <row r="10" spans="1:11" x14ac:dyDescent="0.2">
      <c r="A10" s="67" t="s">
        <v>169</v>
      </c>
      <c r="B10" s="67" t="s">
        <v>4</v>
      </c>
      <c r="C10" s="71">
        <v>50.1</v>
      </c>
      <c r="D10" s="71">
        <v>47</v>
      </c>
      <c r="E10" s="71">
        <v>44.6</v>
      </c>
      <c r="F10" s="71">
        <v>51</v>
      </c>
      <c r="G10" s="71">
        <v>49.5</v>
      </c>
      <c r="H10" s="71">
        <v>48.1</v>
      </c>
      <c r="I10" s="71">
        <v>46.1</v>
      </c>
      <c r="J10" s="71">
        <v>49</v>
      </c>
      <c r="K10" s="68">
        <v>385.40000000000003</v>
      </c>
    </row>
    <row r="11" spans="1:11" x14ac:dyDescent="0.2">
      <c r="A11" s="67" t="s">
        <v>170</v>
      </c>
      <c r="B11" s="67" t="s">
        <v>7</v>
      </c>
      <c r="C11" s="71">
        <v>50.7</v>
      </c>
      <c r="D11" s="71">
        <v>49.6</v>
      </c>
      <c r="E11" s="71">
        <v>47.9</v>
      </c>
      <c r="F11" s="71">
        <v>46.6</v>
      </c>
      <c r="G11" s="71">
        <v>48.1</v>
      </c>
      <c r="H11" s="71">
        <v>45.5</v>
      </c>
      <c r="I11" s="71">
        <v>46.6</v>
      </c>
      <c r="J11" s="71">
        <v>43.8</v>
      </c>
      <c r="K11" s="68">
        <f>SUM(C11:J11)</f>
        <v>378.8</v>
      </c>
    </row>
    <row r="12" spans="1:11" x14ac:dyDescent="0.2">
      <c r="A12" s="67" t="s">
        <v>171</v>
      </c>
      <c r="B12" s="67" t="s">
        <v>4</v>
      </c>
      <c r="C12" s="68">
        <v>47.6</v>
      </c>
      <c r="D12" s="68">
        <v>47.2</v>
      </c>
      <c r="E12" s="68">
        <v>47.8</v>
      </c>
      <c r="F12" s="68">
        <v>43.5</v>
      </c>
      <c r="G12" s="68">
        <v>48.1</v>
      </c>
      <c r="H12" s="68">
        <v>47.5</v>
      </c>
      <c r="I12" s="68">
        <v>47.5</v>
      </c>
      <c r="J12" s="68">
        <v>47.3</v>
      </c>
      <c r="K12" s="68">
        <v>376.50000000000006</v>
      </c>
    </row>
    <row r="13" spans="1:11" x14ac:dyDescent="0.2">
      <c r="A13" s="67" t="s">
        <v>172</v>
      </c>
      <c r="B13" s="67" t="s">
        <v>7</v>
      </c>
      <c r="C13" s="68">
        <v>43.5</v>
      </c>
      <c r="D13" s="68">
        <v>45.2</v>
      </c>
      <c r="E13" s="68">
        <v>45</v>
      </c>
      <c r="F13" s="68">
        <v>46.1</v>
      </c>
      <c r="G13" s="68">
        <v>42.2</v>
      </c>
      <c r="H13" s="68">
        <v>46</v>
      </c>
      <c r="I13" s="68">
        <v>41.1</v>
      </c>
      <c r="J13" s="68">
        <v>44.8</v>
      </c>
      <c r="K13" s="68">
        <f>SUM(C13:J13)</f>
        <v>353.90000000000003</v>
      </c>
    </row>
    <row r="14" spans="1:11" ht="12" customHeight="1" x14ac:dyDescent="0.2">
      <c r="A14" s="69"/>
      <c r="B14" s="69"/>
      <c r="C14" s="70"/>
      <c r="D14" s="70"/>
      <c r="E14" s="70"/>
      <c r="F14" s="70"/>
      <c r="G14" s="70"/>
      <c r="H14" s="70"/>
      <c r="I14" s="70"/>
      <c r="J14" s="70"/>
      <c r="K14" s="70"/>
    </row>
    <row r="15" spans="1:11" x14ac:dyDescent="0.2">
      <c r="A15" s="66" t="s">
        <v>9</v>
      </c>
    </row>
    <row r="16" spans="1:11" x14ac:dyDescent="0.2">
      <c r="A16" s="67" t="s">
        <v>52</v>
      </c>
      <c r="B16" s="67" t="s">
        <v>7</v>
      </c>
      <c r="C16" s="68">
        <v>52.3</v>
      </c>
      <c r="D16" s="68">
        <v>52</v>
      </c>
      <c r="E16" s="68">
        <v>51.4</v>
      </c>
      <c r="F16" s="68">
        <v>53</v>
      </c>
      <c r="G16" s="68">
        <v>52</v>
      </c>
      <c r="H16" s="68">
        <v>51.5</v>
      </c>
      <c r="I16" s="68">
        <v>52.1</v>
      </c>
      <c r="J16" s="68">
        <v>53.2</v>
      </c>
      <c r="K16" s="68">
        <f>SUM(C16:J16)</f>
        <v>417.5</v>
      </c>
    </row>
    <row r="17" spans="1:11" x14ac:dyDescent="0.2">
      <c r="A17" s="67" t="s">
        <v>18</v>
      </c>
      <c r="B17" s="67" t="s">
        <v>3</v>
      </c>
      <c r="C17" s="68">
        <v>50.6</v>
      </c>
      <c r="D17" s="68">
        <v>52.5</v>
      </c>
      <c r="E17" s="68">
        <v>52.1</v>
      </c>
      <c r="F17" s="68">
        <v>52.4</v>
      </c>
      <c r="G17" s="68">
        <v>51</v>
      </c>
      <c r="H17" s="68">
        <v>52</v>
      </c>
      <c r="I17" s="68">
        <v>53</v>
      </c>
      <c r="J17" s="68">
        <v>51</v>
      </c>
      <c r="K17" s="68">
        <f>SUM(C17:J17)</f>
        <v>414.6</v>
      </c>
    </row>
    <row r="18" spans="1:11" x14ac:dyDescent="0.2">
      <c r="A18" s="67" t="s">
        <v>19</v>
      </c>
      <c r="B18" s="67" t="s">
        <v>2</v>
      </c>
      <c r="C18" s="71">
        <v>51.8</v>
      </c>
      <c r="D18" s="71">
        <v>50.1</v>
      </c>
      <c r="E18" s="71">
        <v>52.7</v>
      </c>
      <c r="F18" s="71">
        <v>51.7</v>
      </c>
      <c r="G18" s="71">
        <v>51.6</v>
      </c>
      <c r="H18" s="71">
        <v>50.7</v>
      </c>
      <c r="I18" s="71">
        <v>53</v>
      </c>
      <c r="J18" s="71">
        <v>51.4</v>
      </c>
      <c r="K18" s="68">
        <f>SUM(C18:J18)</f>
        <v>413</v>
      </c>
    </row>
    <row r="19" spans="1:11" x14ac:dyDescent="0.2">
      <c r="A19" s="72" t="s">
        <v>70</v>
      </c>
      <c r="B19" s="72" t="s">
        <v>4</v>
      </c>
      <c r="C19" s="71">
        <v>51.8</v>
      </c>
      <c r="D19" s="71">
        <v>51.6</v>
      </c>
      <c r="E19" s="71">
        <v>50.1</v>
      </c>
      <c r="F19" s="71">
        <v>51.7</v>
      </c>
      <c r="G19" s="71">
        <v>52.7</v>
      </c>
      <c r="H19" s="71">
        <v>52.1</v>
      </c>
      <c r="I19" s="71">
        <v>50.6</v>
      </c>
      <c r="J19" s="71">
        <v>51.5</v>
      </c>
      <c r="K19" s="68">
        <v>412.1</v>
      </c>
    </row>
    <row r="20" spans="1:11" x14ac:dyDescent="0.2">
      <c r="A20" s="72" t="s">
        <v>173</v>
      </c>
      <c r="B20" s="72" t="s">
        <v>4</v>
      </c>
      <c r="C20" s="71">
        <v>51.4</v>
      </c>
      <c r="D20" s="71">
        <v>51.7</v>
      </c>
      <c r="E20" s="71">
        <v>52.1</v>
      </c>
      <c r="F20" s="71">
        <v>52.3</v>
      </c>
      <c r="G20" s="71">
        <v>49.5</v>
      </c>
      <c r="H20" s="71">
        <v>50.1</v>
      </c>
      <c r="I20" s="71">
        <v>50.8</v>
      </c>
      <c r="J20" s="71">
        <v>51.8</v>
      </c>
      <c r="K20" s="71">
        <f>SUM(C20:J20)</f>
        <v>409.70000000000005</v>
      </c>
    </row>
    <row r="21" spans="1:11" x14ac:dyDescent="0.2">
      <c r="A21" s="67" t="s">
        <v>36</v>
      </c>
      <c r="B21" s="67" t="s">
        <v>7</v>
      </c>
      <c r="C21" s="68">
        <v>51</v>
      </c>
      <c r="D21" s="68">
        <v>51.1</v>
      </c>
      <c r="E21" s="68">
        <v>50</v>
      </c>
      <c r="F21" s="68">
        <v>51.3</v>
      </c>
      <c r="G21" s="68">
        <v>49.8</v>
      </c>
      <c r="H21" s="68">
        <v>51.3</v>
      </c>
      <c r="I21" s="68">
        <v>50.9</v>
      </c>
      <c r="J21" s="68">
        <v>53</v>
      </c>
      <c r="K21" s="68">
        <f>SUM(C21:J21)</f>
        <v>408.4</v>
      </c>
    </row>
    <row r="22" spans="1:11" x14ac:dyDescent="0.2">
      <c r="A22" s="73" t="s">
        <v>53</v>
      </c>
      <c r="B22" s="68" t="s">
        <v>1</v>
      </c>
      <c r="C22" s="68">
        <v>52.3</v>
      </c>
      <c r="D22" s="68">
        <v>51.5</v>
      </c>
      <c r="E22" s="68">
        <v>51.6</v>
      </c>
      <c r="F22" s="68">
        <v>49.1</v>
      </c>
      <c r="G22" s="68">
        <v>50.9</v>
      </c>
      <c r="H22" s="68">
        <v>49.5</v>
      </c>
      <c r="I22" s="68">
        <v>49.8</v>
      </c>
      <c r="J22" s="68">
        <v>51.1</v>
      </c>
      <c r="K22" s="74">
        <v>405.8</v>
      </c>
    </row>
    <row r="23" spans="1:11" x14ac:dyDescent="0.2">
      <c r="A23" s="73" t="s">
        <v>174</v>
      </c>
      <c r="B23" s="67" t="s">
        <v>4</v>
      </c>
      <c r="C23" s="68">
        <v>51.4</v>
      </c>
      <c r="D23" s="68">
        <v>51</v>
      </c>
      <c r="E23" s="68">
        <v>50.4</v>
      </c>
      <c r="F23" s="68">
        <v>50</v>
      </c>
      <c r="G23" s="68">
        <v>50</v>
      </c>
      <c r="H23" s="68">
        <v>50.6</v>
      </c>
      <c r="I23" s="68">
        <v>49.6</v>
      </c>
      <c r="J23" s="68">
        <v>50.8</v>
      </c>
      <c r="K23" s="68">
        <v>403.80000000000007</v>
      </c>
    </row>
    <row r="24" spans="1:11" x14ac:dyDescent="0.2">
      <c r="A24" s="75" t="s">
        <v>26</v>
      </c>
      <c r="B24" s="67" t="s">
        <v>4</v>
      </c>
      <c r="C24" s="68">
        <v>49.9</v>
      </c>
      <c r="D24" s="68">
        <v>52</v>
      </c>
      <c r="E24" s="68">
        <v>50.1</v>
      </c>
      <c r="F24" s="68">
        <v>50.6</v>
      </c>
      <c r="G24" s="68">
        <v>50.1</v>
      </c>
      <c r="H24" s="68">
        <v>49</v>
      </c>
      <c r="I24" s="68">
        <v>50.5</v>
      </c>
      <c r="J24" s="68">
        <v>49</v>
      </c>
      <c r="K24" s="68">
        <f>SUM(C24:J24)</f>
        <v>401.2</v>
      </c>
    </row>
    <row r="25" spans="1:11" x14ac:dyDescent="0.2">
      <c r="A25" s="67" t="s">
        <v>30</v>
      </c>
      <c r="B25" s="67" t="s">
        <v>4</v>
      </c>
      <c r="C25" s="68">
        <v>47.9</v>
      </c>
      <c r="D25" s="68">
        <v>49.1</v>
      </c>
      <c r="E25" s="68">
        <v>49.7</v>
      </c>
      <c r="F25" s="68">
        <v>50.7</v>
      </c>
      <c r="G25" s="68">
        <v>51.2</v>
      </c>
      <c r="H25" s="68">
        <v>49.4</v>
      </c>
      <c r="I25" s="68">
        <v>49.5</v>
      </c>
      <c r="J25" s="68">
        <v>49.4</v>
      </c>
      <c r="K25" s="68">
        <f>SUM(C25:J25)</f>
        <v>396.89999999999992</v>
      </c>
    </row>
    <row r="26" spans="1:11" x14ac:dyDescent="0.2">
      <c r="A26" s="67" t="s">
        <v>38</v>
      </c>
      <c r="B26" s="67" t="s">
        <v>3</v>
      </c>
      <c r="C26" s="68">
        <v>50.4</v>
      </c>
      <c r="D26" s="68">
        <v>50.8</v>
      </c>
      <c r="E26" s="68">
        <v>52.2</v>
      </c>
      <c r="F26" s="68">
        <v>50.6</v>
      </c>
      <c r="G26" s="68">
        <v>49</v>
      </c>
      <c r="H26" s="68">
        <v>49.2</v>
      </c>
      <c r="I26" s="68">
        <v>45.6</v>
      </c>
      <c r="J26" s="68">
        <v>49</v>
      </c>
      <c r="K26" s="68">
        <f>SUM(C26:J26)</f>
        <v>396.8</v>
      </c>
    </row>
    <row r="27" spans="1:11" ht="12" customHeight="1" x14ac:dyDescent="0.2">
      <c r="A27" s="73" t="s">
        <v>175</v>
      </c>
      <c r="B27" s="73" t="s">
        <v>3</v>
      </c>
      <c r="C27" s="68">
        <v>48.4</v>
      </c>
      <c r="D27" s="68">
        <v>48.1</v>
      </c>
      <c r="E27" s="68">
        <v>46.3</v>
      </c>
      <c r="F27" s="68">
        <v>45.4</v>
      </c>
      <c r="G27" s="68">
        <v>50.7</v>
      </c>
      <c r="H27" s="68">
        <v>49.7</v>
      </c>
      <c r="I27" s="68">
        <v>46.2</v>
      </c>
      <c r="J27" s="68">
        <v>46.6</v>
      </c>
      <c r="K27" s="68">
        <f>SUM(C27:J27)</f>
        <v>381.40000000000003</v>
      </c>
    </row>
    <row r="28" spans="1:11" ht="12" customHeight="1" x14ac:dyDescent="0.2">
      <c r="A28" s="76"/>
      <c r="B28" s="70"/>
      <c r="C28" s="70"/>
      <c r="D28" s="70"/>
      <c r="E28" s="70"/>
      <c r="F28" s="70"/>
      <c r="G28" s="70"/>
      <c r="H28" s="70"/>
      <c r="I28" s="70"/>
      <c r="J28" s="70"/>
    </row>
    <row r="29" spans="1:11" x14ac:dyDescent="0.2">
      <c r="A29" s="66" t="s">
        <v>10</v>
      </c>
    </row>
    <row r="30" spans="1:11" x14ac:dyDescent="0.2">
      <c r="A30" s="67" t="s">
        <v>176</v>
      </c>
      <c r="B30" s="67" t="s">
        <v>7</v>
      </c>
      <c r="C30" s="68">
        <v>53.2</v>
      </c>
      <c r="D30" s="68">
        <v>52.4</v>
      </c>
      <c r="E30" s="68">
        <v>53.2</v>
      </c>
      <c r="F30" s="68">
        <v>52.1</v>
      </c>
      <c r="G30" s="68">
        <v>53.3</v>
      </c>
      <c r="H30" s="68">
        <v>52.5</v>
      </c>
      <c r="I30" s="68">
        <v>53.1</v>
      </c>
      <c r="J30" s="68">
        <v>53.2</v>
      </c>
      <c r="K30" s="68">
        <f>SUM(C30:J30)</f>
        <v>423</v>
      </c>
    </row>
    <row r="31" spans="1:11" x14ac:dyDescent="0.2">
      <c r="A31" s="67" t="s">
        <v>71</v>
      </c>
      <c r="B31" s="67" t="s">
        <v>7</v>
      </c>
      <c r="C31" s="68">
        <v>52.7</v>
      </c>
      <c r="D31" s="68">
        <v>51.7</v>
      </c>
      <c r="E31" s="68">
        <v>52.7</v>
      </c>
      <c r="F31" s="68">
        <v>52.8</v>
      </c>
      <c r="G31" s="68">
        <v>52</v>
      </c>
      <c r="H31" s="68">
        <v>53.1</v>
      </c>
      <c r="I31" s="68">
        <v>52</v>
      </c>
      <c r="J31" s="68">
        <v>52.5</v>
      </c>
      <c r="K31" s="68">
        <f>SUM(C31:J31)</f>
        <v>419.50000000000006</v>
      </c>
    </row>
    <row r="32" spans="1:11" x14ac:dyDescent="0.2">
      <c r="A32" s="67" t="s">
        <v>31</v>
      </c>
      <c r="B32" s="67" t="s">
        <v>4</v>
      </c>
      <c r="C32" s="68">
        <v>51.6</v>
      </c>
      <c r="D32" s="68">
        <v>51.2</v>
      </c>
      <c r="E32" s="68">
        <v>52.2</v>
      </c>
      <c r="F32" s="68">
        <v>53.1</v>
      </c>
      <c r="G32" s="68">
        <v>52.7</v>
      </c>
      <c r="H32" s="68">
        <v>52.4</v>
      </c>
      <c r="I32" s="68">
        <v>53.3</v>
      </c>
      <c r="J32" s="68">
        <v>52.2</v>
      </c>
      <c r="K32" s="68">
        <f t="shared" ref="K32:K34" si="0">SUM(C32:J32)</f>
        <v>418.7</v>
      </c>
    </row>
    <row r="33" spans="1:11" x14ac:dyDescent="0.2">
      <c r="A33" s="67" t="s">
        <v>35</v>
      </c>
      <c r="B33" s="67" t="s">
        <v>1</v>
      </c>
      <c r="C33" s="68">
        <v>52.9</v>
      </c>
      <c r="D33" s="68">
        <v>52</v>
      </c>
      <c r="E33" s="68">
        <v>52.7</v>
      </c>
      <c r="F33" s="68">
        <v>51.4</v>
      </c>
      <c r="G33" s="68">
        <v>52.8</v>
      </c>
      <c r="H33" s="68">
        <v>52.2</v>
      </c>
      <c r="I33" s="68">
        <v>52</v>
      </c>
      <c r="J33" s="68">
        <v>52.2</v>
      </c>
      <c r="K33" s="68">
        <f t="shared" si="0"/>
        <v>418.2</v>
      </c>
    </row>
    <row r="34" spans="1:11" x14ac:dyDescent="0.2">
      <c r="A34" s="67" t="s">
        <v>11</v>
      </c>
      <c r="B34" s="67" t="s">
        <v>1</v>
      </c>
      <c r="C34" s="68">
        <v>51.6</v>
      </c>
      <c r="D34" s="68">
        <v>52</v>
      </c>
      <c r="E34" s="68">
        <v>52.1</v>
      </c>
      <c r="F34" s="68">
        <v>52.9</v>
      </c>
      <c r="G34" s="68">
        <v>52.1</v>
      </c>
      <c r="H34" s="68">
        <v>53</v>
      </c>
      <c r="I34" s="68">
        <v>51.8</v>
      </c>
      <c r="J34" s="68">
        <v>52.6</v>
      </c>
      <c r="K34" s="68">
        <f t="shared" si="0"/>
        <v>418.1</v>
      </c>
    </row>
    <row r="35" spans="1:11" x14ac:dyDescent="0.2">
      <c r="A35" s="69"/>
      <c r="B35" s="69"/>
      <c r="C35" s="70"/>
      <c r="D35" s="70"/>
      <c r="E35" s="70"/>
      <c r="F35" s="70"/>
      <c r="G35" s="70"/>
      <c r="H35" s="70"/>
      <c r="I35" s="70"/>
      <c r="J35" s="70"/>
      <c r="K35" s="70"/>
    </row>
    <row r="36" spans="1:11" x14ac:dyDescent="0.2">
      <c r="A36" s="69"/>
      <c r="B36" s="69"/>
      <c r="C36" s="70"/>
      <c r="D36" s="70"/>
      <c r="E36" s="70"/>
      <c r="F36" s="70"/>
      <c r="G36" s="70"/>
      <c r="H36" s="70"/>
      <c r="I36" s="70"/>
      <c r="J36" s="70"/>
      <c r="K36" s="70"/>
    </row>
    <row r="37" spans="1:11" x14ac:dyDescent="0.2">
      <c r="A37" s="66" t="s">
        <v>177</v>
      </c>
    </row>
    <row r="38" spans="1:11" x14ac:dyDescent="0.2">
      <c r="A38" s="67" t="s">
        <v>16</v>
      </c>
      <c r="B38" s="67" t="s">
        <v>7</v>
      </c>
      <c r="C38" s="68">
        <v>53.4</v>
      </c>
      <c r="D38" s="68">
        <v>52.4</v>
      </c>
      <c r="E38" s="68">
        <v>52.8</v>
      </c>
      <c r="F38" s="68">
        <v>52.7</v>
      </c>
      <c r="G38" s="68">
        <v>52.8</v>
      </c>
      <c r="H38" s="68">
        <v>53.6</v>
      </c>
      <c r="I38" s="68">
        <v>52.9</v>
      </c>
      <c r="J38" s="68">
        <v>52.5</v>
      </c>
      <c r="K38" s="68">
        <f>SUM(C38:J38)</f>
        <v>423.1</v>
      </c>
    </row>
    <row r="39" spans="1:11" x14ac:dyDescent="0.2">
      <c r="A39" s="67" t="s">
        <v>12</v>
      </c>
      <c r="B39" s="67" t="s">
        <v>7</v>
      </c>
      <c r="C39" s="68">
        <v>52.9</v>
      </c>
      <c r="D39" s="68">
        <v>52.6</v>
      </c>
      <c r="E39" s="68">
        <v>51.9</v>
      </c>
      <c r="F39" s="68">
        <v>52.1</v>
      </c>
      <c r="G39" s="68">
        <v>51.5</v>
      </c>
      <c r="H39" s="68">
        <v>51.8</v>
      </c>
      <c r="I39" s="68">
        <v>52.1</v>
      </c>
      <c r="J39" s="68">
        <v>50.7</v>
      </c>
      <c r="K39" s="68">
        <f>SUM(C39:J39)</f>
        <v>415.6</v>
      </c>
    </row>
    <row r="40" spans="1:11" x14ac:dyDescent="0.2">
      <c r="A40" s="67" t="s">
        <v>178</v>
      </c>
      <c r="B40" s="67" t="s">
        <v>7</v>
      </c>
      <c r="C40" s="71">
        <v>52.4</v>
      </c>
      <c r="D40" s="71">
        <v>51.9</v>
      </c>
      <c r="E40" s="71">
        <v>52.6</v>
      </c>
      <c r="F40" s="71">
        <v>51.3</v>
      </c>
      <c r="G40" s="71">
        <v>50.5</v>
      </c>
      <c r="H40" s="71">
        <v>52</v>
      </c>
      <c r="I40" s="71">
        <v>51.8</v>
      </c>
      <c r="J40" s="71">
        <v>52.2</v>
      </c>
      <c r="K40" s="68">
        <f>SUM(C40:J40)</f>
        <v>414.7</v>
      </c>
    </row>
    <row r="41" spans="1:11" x14ac:dyDescent="0.2">
      <c r="A41" s="77" t="s">
        <v>64</v>
      </c>
      <c r="B41" s="72" t="s">
        <v>7</v>
      </c>
      <c r="C41" s="71">
        <v>51.3</v>
      </c>
      <c r="D41" s="71">
        <v>50.8</v>
      </c>
      <c r="E41" s="71">
        <v>50.6</v>
      </c>
      <c r="F41" s="71">
        <v>51.7</v>
      </c>
      <c r="G41" s="71">
        <v>53.1</v>
      </c>
      <c r="H41" s="71">
        <v>52</v>
      </c>
      <c r="I41" s="71">
        <v>51</v>
      </c>
      <c r="J41" s="71">
        <v>52.8</v>
      </c>
      <c r="K41" s="68">
        <v>413.3</v>
      </c>
    </row>
    <row r="42" spans="1:11" x14ac:dyDescent="0.2">
      <c r="A42" s="67" t="s">
        <v>62</v>
      </c>
      <c r="B42" s="67" t="s">
        <v>7</v>
      </c>
      <c r="C42" s="71">
        <v>51.1</v>
      </c>
      <c r="D42" s="71">
        <v>51.8</v>
      </c>
      <c r="E42" s="71">
        <v>51.4</v>
      </c>
      <c r="F42" s="71">
        <v>52</v>
      </c>
      <c r="G42" s="71">
        <v>51.4</v>
      </c>
      <c r="H42" s="71">
        <v>51.3</v>
      </c>
      <c r="I42" s="71">
        <v>51.3</v>
      </c>
      <c r="J42" s="71">
        <v>51.5</v>
      </c>
      <c r="K42" s="68">
        <v>411.8</v>
      </c>
    </row>
    <row r="43" spans="1:11" x14ac:dyDescent="0.2">
      <c r="A43" s="67" t="s">
        <v>74</v>
      </c>
      <c r="B43" s="67" t="s">
        <v>1</v>
      </c>
      <c r="C43" s="68">
        <v>51.8</v>
      </c>
      <c r="D43" s="68">
        <v>52.8</v>
      </c>
      <c r="E43" s="68">
        <v>51.5</v>
      </c>
      <c r="F43" s="68">
        <v>50.6</v>
      </c>
      <c r="G43" s="68">
        <v>50.3</v>
      </c>
      <c r="H43" s="68">
        <v>50.3</v>
      </c>
      <c r="I43" s="68" t="s">
        <v>179</v>
      </c>
      <c r="J43" s="68">
        <v>50.8</v>
      </c>
      <c r="K43" s="68">
        <v>409.2</v>
      </c>
    </row>
    <row r="44" spans="1:11" x14ac:dyDescent="0.2">
      <c r="A44" s="72" t="s">
        <v>73</v>
      </c>
      <c r="B44" s="72" t="s">
        <v>4</v>
      </c>
      <c r="C44" s="71">
        <v>49.3</v>
      </c>
      <c r="D44" s="71">
        <v>50</v>
      </c>
      <c r="E44" s="71">
        <v>50.2</v>
      </c>
      <c r="F44" s="71">
        <v>50.3</v>
      </c>
      <c r="G44" s="71">
        <v>51</v>
      </c>
      <c r="H44" s="71">
        <v>52.7</v>
      </c>
      <c r="I44" s="71">
        <v>50.9</v>
      </c>
      <c r="J44" s="71">
        <v>50.2</v>
      </c>
      <c r="K44" s="71">
        <f>SUM(C44:J44)</f>
        <v>404.59999999999997</v>
      </c>
    </row>
    <row r="45" spans="1:11" x14ac:dyDescent="0.2">
      <c r="A45" s="67" t="s">
        <v>72</v>
      </c>
      <c r="B45" s="67" t="s">
        <v>4</v>
      </c>
      <c r="C45" s="68">
        <v>50.9</v>
      </c>
      <c r="D45" s="68">
        <v>50.9</v>
      </c>
      <c r="E45" s="68">
        <v>49.8</v>
      </c>
      <c r="F45" s="68">
        <v>51.8</v>
      </c>
      <c r="G45" s="68">
        <v>50.8</v>
      </c>
      <c r="H45" s="68">
        <v>49.8</v>
      </c>
      <c r="I45" s="68">
        <v>49.1</v>
      </c>
      <c r="J45" s="68">
        <v>50.6</v>
      </c>
      <c r="K45" s="68">
        <f>SUM(C45:J45)</f>
        <v>403.70000000000005</v>
      </c>
    </row>
    <row r="46" spans="1:11" x14ac:dyDescent="0.2">
      <c r="A46" s="67" t="s">
        <v>37</v>
      </c>
      <c r="B46" s="67" t="s">
        <v>1</v>
      </c>
      <c r="C46" s="68">
        <v>50.4</v>
      </c>
      <c r="D46" s="68">
        <v>52.1</v>
      </c>
      <c r="E46" s="68">
        <v>50.2</v>
      </c>
      <c r="F46" s="68">
        <v>50.1</v>
      </c>
      <c r="G46" s="68">
        <v>48.7</v>
      </c>
      <c r="H46" s="68">
        <v>50.4</v>
      </c>
      <c r="I46" s="68">
        <v>50.7</v>
      </c>
      <c r="J46" s="68">
        <v>50.8</v>
      </c>
      <c r="K46" s="68">
        <f>SUM(C46:J46)</f>
        <v>403.4</v>
      </c>
    </row>
    <row r="47" spans="1:11" x14ac:dyDescent="0.2">
      <c r="A47" s="69"/>
      <c r="B47" s="69"/>
      <c r="C47" s="70"/>
      <c r="D47" s="70"/>
      <c r="E47" s="70"/>
      <c r="F47" s="70"/>
      <c r="G47" s="70"/>
      <c r="H47" s="70"/>
      <c r="I47" s="70"/>
      <c r="J47" s="70"/>
      <c r="K47" s="70"/>
    </row>
    <row r="48" spans="1:11" x14ac:dyDescent="0.2">
      <c r="A48" s="66" t="s">
        <v>180</v>
      </c>
    </row>
    <row r="49" spans="1:11" x14ac:dyDescent="0.2">
      <c r="A49" s="67" t="s">
        <v>181</v>
      </c>
      <c r="B49" s="67" t="s">
        <v>7</v>
      </c>
      <c r="C49" s="68">
        <v>45</v>
      </c>
      <c r="D49" s="68">
        <v>46.8</v>
      </c>
      <c r="E49" s="68">
        <v>47</v>
      </c>
      <c r="F49" s="68">
        <v>47.6</v>
      </c>
      <c r="G49" s="68">
        <v>0</v>
      </c>
      <c r="H49" s="68">
        <v>0</v>
      </c>
      <c r="I49" s="68">
        <v>0</v>
      </c>
      <c r="J49" s="68">
        <v>0</v>
      </c>
      <c r="K49" s="68">
        <f>SUM(C49:J49)</f>
        <v>186.4</v>
      </c>
    </row>
    <row r="50" spans="1:11" x14ac:dyDescent="0.2">
      <c r="A50" s="67" t="s">
        <v>16</v>
      </c>
      <c r="B50" s="67" t="s">
        <v>7</v>
      </c>
      <c r="C50" s="68">
        <v>43.8</v>
      </c>
      <c r="D50" s="68">
        <v>44.6</v>
      </c>
      <c r="E50" s="68">
        <v>46.2</v>
      </c>
      <c r="F50" s="68">
        <v>46.6</v>
      </c>
      <c r="G50" s="68">
        <v>0</v>
      </c>
      <c r="H50" s="68">
        <v>0</v>
      </c>
      <c r="I50" s="68">
        <v>0</v>
      </c>
      <c r="J50" s="68">
        <v>0</v>
      </c>
      <c r="K50" s="68">
        <f>SUM(C50:J50)</f>
        <v>181.20000000000002</v>
      </c>
    </row>
    <row r="51" spans="1:11" x14ac:dyDescent="0.2">
      <c r="A51" s="69"/>
      <c r="B51" s="69"/>
      <c r="C51" s="70"/>
      <c r="D51" s="70"/>
      <c r="E51" s="70"/>
      <c r="F51" s="70"/>
      <c r="G51" s="70"/>
      <c r="H51" s="70"/>
      <c r="I51" s="70"/>
      <c r="J51" s="70"/>
      <c r="K51" s="70"/>
    </row>
    <row r="52" spans="1:11" x14ac:dyDescent="0.2">
      <c r="A52" s="66" t="s">
        <v>182</v>
      </c>
    </row>
    <row r="53" spans="1:11" x14ac:dyDescent="0.2">
      <c r="A53" s="67" t="s">
        <v>24</v>
      </c>
      <c r="B53" s="67" t="s">
        <v>7</v>
      </c>
      <c r="C53" s="68">
        <v>49.9</v>
      </c>
      <c r="D53" s="68">
        <v>50.1</v>
      </c>
      <c r="E53" s="68">
        <v>50.4</v>
      </c>
      <c r="F53" s="68">
        <v>48.6</v>
      </c>
      <c r="G53" s="68">
        <v>49.4</v>
      </c>
      <c r="H53" s="68">
        <v>50.3</v>
      </c>
      <c r="I53" s="68">
        <v>49.6</v>
      </c>
      <c r="J53" s="68">
        <v>50.3</v>
      </c>
      <c r="K53" s="68">
        <f>SUM(C53:J53)</f>
        <v>398.6</v>
      </c>
    </row>
    <row r="54" spans="1:11" x14ac:dyDescent="0.2">
      <c r="A54" s="67" t="s">
        <v>17</v>
      </c>
      <c r="B54" s="67" t="s">
        <v>7</v>
      </c>
      <c r="C54" s="68">
        <v>50</v>
      </c>
      <c r="D54" s="68">
        <v>47.2</v>
      </c>
      <c r="E54" s="68">
        <v>46.9</v>
      </c>
      <c r="F54" s="68">
        <v>46.7</v>
      </c>
      <c r="G54" s="68">
        <v>46.1</v>
      </c>
      <c r="H54" s="68">
        <v>47.5</v>
      </c>
      <c r="I54" s="68">
        <v>50.5</v>
      </c>
      <c r="J54" s="68">
        <v>46.8</v>
      </c>
      <c r="K54" s="68">
        <f>SUM(C54:J54)</f>
        <v>381.7</v>
      </c>
    </row>
    <row r="55" spans="1:11" x14ac:dyDescent="0.2">
      <c r="A55" s="67" t="s">
        <v>75</v>
      </c>
      <c r="B55" s="67" t="s">
        <v>7</v>
      </c>
      <c r="C55" s="68">
        <v>47</v>
      </c>
      <c r="D55" s="68">
        <v>48.5</v>
      </c>
      <c r="E55" s="68">
        <v>47.7</v>
      </c>
      <c r="F55" s="68">
        <v>46.9</v>
      </c>
      <c r="G55" s="68">
        <v>48.4</v>
      </c>
      <c r="H55" s="68">
        <v>48.8</v>
      </c>
      <c r="I55" s="68">
        <v>47.2</v>
      </c>
      <c r="J55" s="68">
        <v>46.9</v>
      </c>
      <c r="K55" s="68">
        <f>SUM(C55:J55)</f>
        <v>381.4</v>
      </c>
    </row>
    <row r="56" spans="1:11" x14ac:dyDescent="0.2">
      <c r="A56" s="67" t="s">
        <v>32</v>
      </c>
      <c r="B56" s="67" t="s">
        <v>7</v>
      </c>
      <c r="C56" s="68">
        <v>46.9</v>
      </c>
      <c r="D56" s="68">
        <v>46.7</v>
      </c>
      <c r="E56" s="68">
        <v>47.2</v>
      </c>
      <c r="F56" s="68">
        <v>47.8</v>
      </c>
      <c r="G56" s="68">
        <v>48.7</v>
      </c>
      <c r="H56" s="68">
        <v>48.1</v>
      </c>
      <c r="I56" s="68">
        <v>46.3</v>
      </c>
      <c r="J56" s="68">
        <v>46.5</v>
      </c>
      <c r="K56" s="68">
        <f>SUM(C56:J56)</f>
        <v>378.20000000000005</v>
      </c>
    </row>
    <row r="57" spans="1:11" x14ac:dyDescent="0.2">
      <c r="A57" s="69"/>
      <c r="B57" s="69"/>
      <c r="C57" s="70"/>
      <c r="D57" s="70"/>
      <c r="E57" s="70"/>
      <c r="F57" s="70"/>
      <c r="G57" s="70"/>
      <c r="H57" s="70"/>
      <c r="I57" s="70"/>
      <c r="J57" s="70"/>
      <c r="K57" s="70"/>
    </row>
    <row r="58" spans="1:11" x14ac:dyDescent="0.2">
      <c r="A58" s="66" t="s">
        <v>40</v>
      </c>
    </row>
    <row r="59" spans="1:11" x14ac:dyDescent="0.2">
      <c r="A59" s="67" t="s">
        <v>33</v>
      </c>
      <c r="B59" s="67" t="s">
        <v>2</v>
      </c>
      <c r="C59" s="68">
        <v>45.1</v>
      </c>
      <c r="D59" s="68">
        <v>48.2</v>
      </c>
      <c r="E59" s="68">
        <v>46.9</v>
      </c>
      <c r="F59" s="68">
        <v>44.9</v>
      </c>
      <c r="G59" s="68">
        <v>45.4</v>
      </c>
      <c r="H59" s="68">
        <v>48.8</v>
      </c>
      <c r="I59" s="68">
        <v>43.1</v>
      </c>
      <c r="J59" s="68">
        <v>47.2</v>
      </c>
      <c r="K59" s="68">
        <f t="shared" ref="K59" si="1">SUM(C59:J59)</f>
        <v>369.6</v>
      </c>
    </row>
    <row r="60" spans="1:11" x14ac:dyDescent="0.2">
      <c r="A60" s="69"/>
      <c r="B60" s="69"/>
      <c r="C60" s="70"/>
      <c r="D60" s="70"/>
      <c r="E60" s="70"/>
      <c r="F60" s="70"/>
      <c r="G60" s="70"/>
      <c r="H60" s="70"/>
      <c r="I60" s="70"/>
      <c r="J60" s="70"/>
      <c r="K60" s="70"/>
    </row>
    <row r="61" spans="1:11" x14ac:dyDescent="0.2">
      <c r="A61" s="66" t="s">
        <v>13</v>
      </c>
    </row>
    <row r="62" spans="1:11" x14ac:dyDescent="0.2">
      <c r="A62" s="67" t="s">
        <v>76</v>
      </c>
      <c r="B62" s="67" t="s">
        <v>4</v>
      </c>
      <c r="C62" s="68">
        <v>48.6</v>
      </c>
      <c r="D62" s="68">
        <v>48.3</v>
      </c>
      <c r="E62" s="68">
        <v>45.5</v>
      </c>
      <c r="F62" s="68">
        <v>49.7</v>
      </c>
      <c r="G62" s="68">
        <v>47.5</v>
      </c>
      <c r="H62" s="68">
        <v>44</v>
      </c>
      <c r="I62" s="68">
        <v>46.2</v>
      </c>
      <c r="J62" s="68">
        <v>43.5</v>
      </c>
      <c r="K62" s="68">
        <f t="shared" ref="K62:K67" si="2">SUM(C62:J62)</f>
        <v>373.3</v>
      </c>
    </row>
    <row r="63" spans="1:11" x14ac:dyDescent="0.2">
      <c r="A63" s="67" t="s">
        <v>22</v>
      </c>
      <c r="B63" s="67" t="s">
        <v>2</v>
      </c>
      <c r="C63" s="68">
        <v>45.3</v>
      </c>
      <c r="D63" s="68">
        <v>47.3</v>
      </c>
      <c r="E63" s="68">
        <v>44.5</v>
      </c>
      <c r="F63" s="68">
        <v>45.5</v>
      </c>
      <c r="G63" s="68">
        <v>42.2</v>
      </c>
      <c r="H63" s="68">
        <v>47.4</v>
      </c>
      <c r="I63" s="68">
        <v>50</v>
      </c>
      <c r="J63" s="68">
        <v>47.8</v>
      </c>
      <c r="K63" s="68">
        <f t="shared" si="2"/>
        <v>370</v>
      </c>
    </row>
    <row r="64" spans="1:11" x14ac:dyDescent="0.2">
      <c r="A64" s="67" t="s">
        <v>58</v>
      </c>
      <c r="B64" s="67" t="s">
        <v>1</v>
      </c>
      <c r="C64" s="68">
        <v>43.1</v>
      </c>
      <c r="D64" s="68">
        <v>45.1</v>
      </c>
      <c r="E64" s="68">
        <v>46.5</v>
      </c>
      <c r="F64" s="68">
        <v>47</v>
      </c>
      <c r="G64" s="68">
        <v>38.4</v>
      </c>
      <c r="H64" s="68">
        <v>45.5</v>
      </c>
      <c r="I64" s="68">
        <v>49</v>
      </c>
      <c r="J64" s="68">
        <v>46.4</v>
      </c>
      <c r="K64" s="68">
        <f t="shared" si="2"/>
        <v>361</v>
      </c>
    </row>
    <row r="65" spans="1:11" x14ac:dyDescent="0.2">
      <c r="A65" s="67" t="s">
        <v>59</v>
      </c>
      <c r="B65" s="67" t="s">
        <v>7</v>
      </c>
      <c r="C65" s="68">
        <v>35.1</v>
      </c>
      <c r="D65" s="68">
        <v>38</v>
      </c>
      <c r="E65" s="68">
        <v>31.9</v>
      </c>
      <c r="F65" s="68">
        <v>41.4</v>
      </c>
      <c r="G65" s="68">
        <v>33.9</v>
      </c>
      <c r="H65" s="68">
        <v>44</v>
      </c>
      <c r="I65" s="68">
        <v>35.9</v>
      </c>
      <c r="J65" s="68">
        <v>41.9</v>
      </c>
      <c r="K65" s="68">
        <f t="shared" si="2"/>
        <v>302.09999999999997</v>
      </c>
    </row>
    <row r="66" spans="1:11" ht="12" thickBot="1" x14ac:dyDescent="0.25">
      <c r="A66" s="78" t="s">
        <v>184</v>
      </c>
      <c r="B66" s="78" t="s">
        <v>7</v>
      </c>
      <c r="C66" s="79">
        <v>40.6</v>
      </c>
      <c r="D66" s="79">
        <v>39.700000000000003</v>
      </c>
      <c r="E66" s="79">
        <v>37.299999999999997</v>
      </c>
      <c r="F66" s="79">
        <v>33.700000000000003</v>
      </c>
      <c r="G66" s="79">
        <v>38.1</v>
      </c>
      <c r="H66" s="79">
        <v>40</v>
      </c>
      <c r="I66" s="79">
        <v>28.2</v>
      </c>
      <c r="J66" s="79">
        <v>39</v>
      </c>
      <c r="K66" s="79">
        <f t="shared" si="2"/>
        <v>296.60000000000002</v>
      </c>
    </row>
    <row r="67" spans="1:11" x14ac:dyDescent="0.2">
      <c r="A67" s="67" t="s">
        <v>60</v>
      </c>
      <c r="B67" s="67" t="s">
        <v>7</v>
      </c>
      <c r="C67" s="68">
        <v>42.8</v>
      </c>
      <c r="D67" s="68">
        <v>34</v>
      </c>
      <c r="E67" s="68">
        <v>33.1</v>
      </c>
      <c r="F67" s="68">
        <v>36.1</v>
      </c>
      <c r="G67" s="68">
        <v>30.1</v>
      </c>
      <c r="H67" s="68">
        <v>36.5</v>
      </c>
      <c r="I67" s="68">
        <v>32.1</v>
      </c>
      <c r="J67" s="68">
        <v>42.4</v>
      </c>
      <c r="K67" s="68">
        <f t="shared" si="2"/>
        <v>287.09999999999997</v>
      </c>
    </row>
  </sheetData>
  <mergeCells count="1">
    <mergeCell ref="A1:K1"/>
  </mergeCells>
  <pageMargins left="0.7" right="0.7" top="0.75" bottom="0.75" header="0.3" footer="0.3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L78"/>
  <sheetViews>
    <sheetView topLeftCell="A43" workbookViewId="0">
      <selection activeCell="L13" sqref="L13"/>
    </sheetView>
  </sheetViews>
  <sheetFormatPr defaultRowHeight="12.75" x14ac:dyDescent="0.2"/>
  <cols>
    <col min="1" max="1" width="8.42578125" style="49" customWidth="1"/>
    <col min="2" max="2" width="17.85546875" style="49" customWidth="1"/>
    <col min="3" max="7" width="9.140625" style="49"/>
    <col min="8" max="8" width="9.28515625" style="49" customWidth="1"/>
    <col min="9" max="256" width="9.140625" style="49"/>
    <col min="257" max="257" width="8.42578125" style="49" customWidth="1"/>
    <col min="258" max="258" width="17.85546875" style="49" customWidth="1"/>
    <col min="259" max="263" width="9.140625" style="49"/>
    <col min="264" max="264" width="9.28515625" style="49" customWidth="1"/>
    <col min="265" max="512" width="9.140625" style="49"/>
    <col min="513" max="513" width="8.42578125" style="49" customWidth="1"/>
    <col min="514" max="514" width="17.85546875" style="49" customWidth="1"/>
    <col min="515" max="519" width="9.140625" style="49"/>
    <col min="520" max="520" width="9.28515625" style="49" customWidth="1"/>
    <col min="521" max="768" width="9.140625" style="49"/>
    <col min="769" max="769" width="8.42578125" style="49" customWidth="1"/>
    <col min="770" max="770" width="17.85546875" style="49" customWidth="1"/>
    <col min="771" max="775" width="9.140625" style="49"/>
    <col min="776" max="776" width="9.28515625" style="49" customWidth="1"/>
    <col min="777" max="1024" width="9.140625" style="49"/>
    <col min="1025" max="1025" width="8.42578125" style="49" customWidth="1"/>
    <col min="1026" max="1026" width="17.85546875" style="49" customWidth="1"/>
    <col min="1027" max="1031" width="9.140625" style="49"/>
    <col min="1032" max="1032" width="9.28515625" style="49" customWidth="1"/>
    <col min="1033" max="1280" width="9.140625" style="49"/>
    <col min="1281" max="1281" width="8.42578125" style="49" customWidth="1"/>
    <col min="1282" max="1282" width="17.85546875" style="49" customWidth="1"/>
    <col min="1283" max="1287" width="9.140625" style="49"/>
    <col min="1288" max="1288" width="9.28515625" style="49" customWidth="1"/>
    <col min="1289" max="1536" width="9.140625" style="49"/>
    <col min="1537" max="1537" width="8.42578125" style="49" customWidth="1"/>
    <col min="1538" max="1538" width="17.85546875" style="49" customWidth="1"/>
    <col min="1539" max="1543" width="9.140625" style="49"/>
    <col min="1544" max="1544" width="9.28515625" style="49" customWidth="1"/>
    <col min="1545" max="1792" width="9.140625" style="49"/>
    <col min="1793" max="1793" width="8.42578125" style="49" customWidth="1"/>
    <col min="1794" max="1794" width="17.85546875" style="49" customWidth="1"/>
    <col min="1795" max="1799" width="9.140625" style="49"/>
    <col min="1800" max="1800" width="9.28515625" style="49" customWidth="1"/>
    <col min="1801" max="2048" width="9.140625" style="49"/>
    <col min="2049" max="2049" width="8.42578125" style="49" customWidth="1"/>
    <col min="2050" max="2050" width="17.85546875" style="49" customWidth="1"/>
    <col min="2051" max="2055" width="9.140625" style="49"/>
    <col min="2056" max="2056" width="9.28515625" style="49" customWidth="1"/>
    <col min="2057" max="2304" width="9.140625" style="49"/>
    <col min="2305" max="2305" width="8.42578125" style="49" customWidth="1"/>
    <col min="2306" max="2306" width="17.85546875" style="49" customWidth="1"/>
    <col min="2307" max="2311" width="9.140625" style="49"/>
    <col min="2312" max="2312" width="9.28515625" style="49" customWidth="1"/>
    <col min="2313" max="2560" width="9.140625" style="49"/>
    <col min="2561" max="2561" width="8.42578125" style="49" customWidth="1"/>
    <col min="2562" max="2562" width="17.85546875" style="49" customWidth="1"/>
    <col min="2563" max="2567" width="9.140625" style="49"/>
    <col min="2568" max="2568" width="9.28515625" style="49" customWidth="1"/>
    <col min="2569" max="2816" width="9.140625" style="49"/>
    <col min="2817" max="2817" width="8.42578125" style="49" customWidth="1"/>
    <col min="2818" max="2818" width="17.85546875" style="49" customWidth="1"/>
    <col min="2819" max="2823" width="9.140625" style="49"/>
    <col min="2824" max="2824" width="9.28515625" style="49" customWidth="1"/>
    <col min="2825" max="3072" width="9.140625" style="49"/>
    <col min="3073" max="3073" width="8.42578125" style="49" customWidth="1"/>
    <col min="3074" max="3074" width="17.85546875" style="49" customWidth="1"/>
    <col min="3075" max="3079" width="9.140625" style="49"/>
    <col min="3080" max="3080" width="9.28515625" style="49" customWidth="1"/>
    <col min="3081" max="3328" width="9.140625" style="49"/>
    <col min="3329" max="3329" width="8.42578125" style="49" customWidth="1"/>
    <col min="3330" max="3330" width="17.85546875" style="49" customWidth="1"/>
    <col min="3331" max="3335" width="9.140625" style="49"/>
    <col min="3336" max="3336" width="9.28515625" style="49" customWidth="1"/>
    <col min="3337" max="3584" width="9.140625" style="49"/>
    <col min="3585" max="3585" width="8.42578125" style="49" customWidth="1"/>
    <col min="3586" max="3586" width="17.85546875" style="49" customWidth="1"/>
    <col min="3587" max="3591" width="9.140625" style="49"/>
    <col min="3592" max="3592" width="9.28515625" style="49" customWidth="1"/>
    <col min="3593" max="3840" width="9.140625" style="49"/>
    <col min="3841" max="3841" width="8.42578125" style="49" customWidth="1"/>
    <col min="3842" max="3842" width="17.85546875" style="49" customWidth="1"/>
    <col min="3843" max="3847" width="9.140625" style="49"/>
    <col min="3848" max="3848" width="9.28515625" style="49" customWidth="1"/>
    <col min="3849" max="4096" width="9.140625" style="49"/>
    <col min="4097" max="4097" width="8.42578125" style="49" customWidth="1"/>
    <col min="4098" max="4098" width="17.85546875" style="49" customWidth="1"/>
    <col min="4099" max="4103" width="9.140625" style="49"/>
    <col min="4104" max="4104" width="9.28515625" style="49" customWidth="1"/>
    <col min="4105" max="4352" width="9.140625" style="49"/>
    <col min="4353" max="4353" width="8.42578125" style="49" customWidth="1"/>
    <col min="4354" max="4354" width="17.85546875" style="49" customWidth="1"/>
    <col min="4355" max="4359" width="9.140625" style="49"/>
    <col min="4360" max="4360" width="9.28515625" style="49" customWidth="1"/>
    <col min="4361" max="4608" width="9.140625" style="49"/>
    <col min="4609" max="4609" width="8.42578125" style="49" customWidth="1"/>
    <col min="4610" max="4610" width="17.85546875" style="49" customWidth="1"/>
    <col min="4611" max="4615" width="9.140625" style="49"/>
    <col min="4616" max="4616" width="9.28515625" style="49" customWidth="1"/>
    <col min="4617" max="4864" width="9.140625" style="49"/>
    <col min="4865" max="4865" width="8.42578125" style="49" customWidth="1"/>
    <col min="4866" max="4866" width="17.85546875" style="49" customWidth="1"/>
    <col min="4867" max="4871" width="9.140625" style="49"/>
    <col min="4872" max="4872" width="9.28515625" style="49" customWidth="1"/>
    <col min="4873" max="5120" width="9.140625" style="49"/>
    <col min="5121" max="5121" width="8.42578125" style="49" customWidth="1"/>
    <col min="5122" max="5122" width="17.85546875" style="49" customWidth="1"/>
    <col min="5123" max="5127" width="9.140625" style="49"/>
    <col min="5128" max="5128" width="9.28515625" style="49" customWidth="1"/>
    <col min="5129" max="5376" width="9.140625" style="49"/>
    <col min="5377" max="5377" width="8.42578125" style="49" customWidth="1"/>
    <col min="5378" max="5378" width="17.85546875" style="49" customWidth="1"/>
    <col min="5379" max="5383" width="9.140625" style="49"/>
    <col min="5384" max="5384" width="9.28515625" style="49" customWidth="1"/>
    <col min="5385" max="5632" width="9.140625" style="49"/>
    <col min="5633" max="5633" width="8.42578125" style="49" customWidth="1"/>
    <col min="5634" max="5634" width="17.85546875" style="49" customWidth="1"/>
    <col min="5635" max="5639" width="9.140625" style="49"/>
    <col min="5640" max="5640" width="9.28515625" style="49" customWidth="1"/>
    <col min="5641" max="5888" width="9.140625" style="49"/>
    <col min="5889" max="5889" width="8.42578125" style="49" customWidth="1"/>
    <col min="5890" max="5890" width="17.85546875" style="49" customWidth="1"/>
    <col min="5891" max="5895" width="9.140625" style="49"/>
    <col min="5896" max="5896" width="9.28515625" style="49" customWidth="1"/>
    <col min="5897" max="6144" width="9.140625" style="49"/>
    <col min="6145" max="6145" width="8.42578125" style="49" customWidth="1"/>
    <col min="6146" max="6146" width="17.85546875" style="49" customWidth="1"/>
    <col min="6147" max="6151" width="9.140625" style="49"/>
    <col min="6152" max="6152" width="9.28515625" style="49" customWidth="1"/>
    <col min="6153" max="6400" width="9.140625" style="49"/>
    <col min="6401" max="6401" width="8.42578125" style="49" customWidth="1"/>
    <col min="6402" max="6402" width="17.85546875" style="49" customWidth="1"/>
    <col min="6403" max="6407" width="9.140625" style="49"/>
    <col min="6408" max="6408" width="9.28515625" style="49" customWidth="1"/>
    <col min="6409" max="6656" width="9.140625" style="49"/>
    <col min="6657" max="6657" width="8.42578125" style="49" customWidth="1"/>
    <col min="6658" max="6658" width="17.85546875" style="49" customWidth="1"/>
    <col min="6659" max="6663" width="9.140625" style="49"/>
    <col min="6664" max="6664" width="9.28515625" style="49" customWidth="1"/>
    <col min="6665" max="6912" width="9.140625" style="49"/>
    <col min="6913" max="6913" width="8.42578125" style="49" customWidth="1"/>
    <col min="6914" max="6914" width="17.85546875" style="49" customWidth="1"/>
    <col min="6915" max="6919" width="9.140625" style="49"/>
    <col min="6920" max="6920" width="9.28515625" style="49" customWidth="1"/>
    <col min="6921" max="7168" width="9.140625" style="49"/>
    <col min="7169" max="7169" width="8.42578125" style="49" customWidth="1"/>
    <col min="7170" max="7170" width="17.85546875" style="49" customWidth="1"/>
    <col min="7171" max="7175" width="9.140625" style="49"/>
    <col min="7176" max="7176" width="9.28515625" style="49" customWidth="1"/>
    <col min="7177" max="7424" width="9.140625" style="49"/>
    <col min="7425" max="7425" width="8.42578125" style="49" customWidth="1"/>
    <col min="7426" max="7426" width="17.85546875" style="49" customWidth="1"/>
    <col min="7427" max="7431" width="9.140625" style="49"/>
    <col min="7432" max="7432" width="9.28515625" style="49" customWidth="1"/>
    <col min="7433" max="7680" width="9.140625" style="49"/>
    <col min="7681" max="7681" width="8.42578125" style="49" customWidth="1"/>
    <col min="7682" max="7682" width="17.85546875" style="49" customWidth="1"/>
    <col min="7683" max="7687" width="9.140625" style="49"/>
    <col min="7688" max="7688" width="9.28515625" style="49" customWidth="1"/>
    <col min="7689" max="7936" width="9.140625" style="49"/>
    <col min="7937" max="7937" width="8.42578125" style="49" customWidth="1"/>
    <col min="7938" max="7938" width="17.85546875" style="49" customWidth="1"/>
    <col min="7939" max="7943" width="9.140625" style="49"/>
    <col min="7944" max="7944" width="9.28515625" style="49" customWidth="1"/>
    <col min="7945" max="8192" width="9.140625" style="49"/>
    <col min="8193" max="8193" width="8.42578125" style="49" customWidth="1"/>
    <col min="8194" max="8194" width="17.85546875" style="49" customWidth="1"/>
    <col min="8195" max="8199" width="9.140625" style="49"/>
    <col min="8200" max="8200" width="9.28515625" style="49" customWidth="1"/>
    <col min="8201" max="8448" width="9.140625" style="49"/>
    <col min="8449" max="8449" width="8.42578125" style="49" customWidth="1"/>
    <col min="8450" max="8450" width="17.85546875" style="49" customWidth="1"/>
    <col min="8451" max="8455" width="9.140625" style="49"/>
    <col min="8456" max="8456" width="9.28515625" style="49" customWidth="1"/>
    <col min="8457" max="8704" width="9.140625" style="49"/>
    <col min="8705" max="8705" width="8.42578125" style="49" customWidth="1"/>
    <col min="8706" max="8706" width="17.85546875" style="49" customWidth="1"/>
    <col min="8707" max="8711" width="9.140625" style="49"/>
    <col min="8712" max="8712" width="9.28515625" style="49" customWidth="1"/>
    <col min="8713" max="8960" width="9.140625" style="49"/>
    <col min="8961" max="8961" width="8.42578125" style="49" customWidth="1"/>
    <col min="8962" max="8962" width="17.85546875" style="49" customWidth="1"/>
    <col min="8963" max="8967" width="9.140625" style="49"/>
    <col min="8968" max="8968" width="9.28515625" style="49" customWidth="1"/>
    <col min="8969" max="9216" width="9.140625" style="49"/>
    <col min="9217" max="9217" width="8.42578125" style="49" customWidth="1"/>
    <col min="9218" max="9218" width="17.85546875" style="49" customWidth="1"/>
    <col min="9219" max="9223" width="9.140625" style="49"/>
    <col min="9224" max="9224" width="9.28515625" style="49" customWidth="1"/>
    <col min="9225" max="9472" width="9.140625" style="49"/>
    <col min="9473" max="9473" width="8.42578125" style="49" customWidth="1"/>
    <col min="9474" max="9474" width="17.85546875" style="49" customWidth="1"/>
    <col min="9475" max="9479" width="9.140625" style="49"/>
    <col min="9480" max="9480" width="9.28515625" style="49" customWidth="1"/>
    <col min="9481" max="9728" width="9.140625" style="49"/>
    <col min="9729" max="9729" width="8.42578125" style="49" customWidth="1"/>
    <col min="9730" max="9730" width="17.85546875" style="49" customWidth="1"/>
    <col min="9731" max="9735" width="9.140625" style="49"/>
    <col min="9736" max="9736" width="9.28515625" style="49" customWidth="1"/>
    <col min="9737" max="9984" width="9.140625" style="49"/>
    <col min="9985" max="9985" width="8.42578125" style="49" customWidth="1"/>
    <col min="9986" max="9986" width="17.85546875" style="49" customWidth="1"/>
    <col min="9987" max="9991" width="9.140625" style="49"/>
    <col min="9992" max="9992" width="9.28515625" style="49" customWidth="1"/>
    <col min="9993" max="10240" width="9.140625" style="49"/>
    <col min="10241" max="10241" width="8.42578125" style="49" customWidth="1"/>
    <col min="10242" max="10242" width="17.85546875" style="49" customWidth="1"/>
    <col min="10243" max="10247" width="9.140625" style="49"/>
    <col min="10248" max="10248" width="9.28515625" style="49" customWidth="1"/>
    <col min="10249" max="10496" width="9.140625" style="49"/>
    <col min="10497" max="10497" width="8.42578125" style="49" customWidth="1"/>
    <col min="10498" max="10498" width="17.85546875" style="49" customWidth="1"/>
    <col min="10499" max="10503" width="9.140625" style="49"/>
    <col min="10504" max="10504" width="9.28515625" style="49" customWidth="1"/>
    <col min="10505" max="10752" width="9.140625" style="49"/>
    <col min="10753" max="10753" width="8.42578125" style="49" customWidth="1"/>
    <col min="10754" max="10754" width="17.85546875" style="49" customWidth="1"/>
    <col min="10755" max="10759" width="9.140625" style="49"/>
    <col min="10760" max="10760" width="9.28515625" style="49" customWidth="1"/>
    <col min="10761" max="11008" width="9.140625" style="49"/>
    <col min="11009" max="11009" width="8.42578125" style="49" customWidth="1"/>
    <col min="11010" max="11010" width="17.85546875" style="49" customWidth="1"/>
    <col min="11011" max="11015" width="9.140625" style="49"/>
    <col min="11016" max="11016" width="9.28515625" style="49" customWidth="1"/>
    <col min="11017" max="11264" width="9.140625" style="49"/>
    <col min="11265" max="11265" width="8.42578125" style="49" customWidth="1"/>
    <col min="11266" max="11266" width="17.85546875" style="49" customWidth="1"/>
    <col min="11267" max="11271" width="9.140625" style="49"/>
    <col min="11272" max="11272" width="9.28515625" style="49" customWidth="1"/>
    <col min="11273" max="11520" width="9.140625" style="49"/>
    <col min="11521" max="11521" width="8.42578125" style="49" customWidth="1"/>
    <col min="11522" max="11522" width="17.85546875" style="49" customWidth="1"/>
    <col min="11523" max="11527" width="9.140625" style="49"/>
    <col min="11528" max="11528" width="9.28515625" style="49" customWidth="1"/>
    <col min="11529" max="11776" width="9.140625" style="49"/>
    <col min="11777" max="11777" width="8.42578125" style="49" customWidth="1"/>
    <col min="11778" max="11778" width="17.85546875" style="49" customWidth="1"/>
    <col min="11779" max="11783" width="9.140625" style="49"/>
    <col min="11784" max="11784" width="9.28515625" style="49" customWidth="1"/>
    <col min="11785" max="12032" width="9.140625" style="49"/>
    <col min="12033" max="12033" width="8.42578125" style="49" customWidth="1"/>
    <col min="12034" max="12034" width="17.85546875" style="49" customWidth="1"/>
    <col min="12035" max="12039" width="9.140625" style="49"/>
    <col min="12040" max="12040" width="9.28515625" style="49" customWidth="1"/>
    <col min="12041" max="12288" width="9.140625" style="49"/>
    <col min="12289" max="12289" width="8.42578125" style="49" customWidth="1"/>
    <col min="12290" max="12290" width="17.85546875" style="49" customWidth="1"/>
    <col min="12291" max="12295" width="9.140625" style="49"/>
    <col min="12296" max="12296" width="9.28515625" style="49" customWidth="1"/>
    <col min="12297" max="12544" width="9.140625" style="49"/>
    <col min="12545" max="12545" width="8.42578125" style="49" customWidth="1"/>
    <col min="12546" max="12546" width="17.85546875" style="49" customWidth="1"/>
    <col min="12547" max="12551" width="9.140625" style="49"/>
    <col min="12552" max="12552" width="9.28515625" style="49" customWidth="1"/>
    <col min="12553" max="12800" width="9.140625" style="49"/>
    <col min="12801" max="12801" width="8.42578125" style="49" customWidth="1"/>
    <col min="12802" max="12802" width="17.85546875" style="49" customWidth="1"/>
    <col min="12803" max="12807" width="9.140625" style="49"/>
    <col min="12808" max="12808" width="9.28515625" style="49" customWidth="1"/>
    <col min="12809" max="13056" width="9.140625" style="49"/>
    <col min="13057" max="13057" width="8.42578125" style="49" customWidth="1"/>
    <col min="13058" max="13058" width="17.85546875" style="49" customWidth="1"/>
    <col min="13059" max="13063" width="9.140625" style="49"/>
    <col min="13064" max="13064" width="9.28515625" style="49" customWidth="1"/>
    <col min="13065" max="13312" width="9.140625" style="49"/>
    <col min="13313" max="13313" width="8.42578125" style="49" customWidth="1"/>
    <col min="13314" max="13314" width="17.85546875" style="49" customWidth="1"/>
    <col min="13315" max="13319" width="9.140625" style="49"/>
    <col min="13320" max="13320" width="9.28515625" style="49" customWidth="1"/>
    <col min="13321" max="13568" width="9.140625" style="49"/>
    <col min="13569" max="13569" width="8.42578125" style="49" customWidth="1"/>
    <col min="13570" max="13570" width="17.85546875" style="49" customWidth="1"/>
    <col min="13571" max="13575" width="9.140625" style="49"/>
    <col min="13576" max="13576" width="9.28515625" style="49" customWidth="1"/>
    <col min="13577" max="13824" width="9.140625" style="49"/>
    <col min="13825" max="13825" width="8.42578125" style="49" customWidth="1"/>
    <col min="13826" max="13826" width="17.85546875" style="49" customWidth="1"/>
    <col min="13827" max="13831" width="9.140625" style="49"/>
    <col min="13832" max="13832" width="9.28515625" style="49" customWidth="1"/>
    <col min="13833" max="14080" width="9.140625" style="49"/>
    <col min="14081" max="14081" width="8.42578125" style="49" customWidth="1"/>
    <col min="14082" max="14082" width="17.85546875" style="49" customWidth="1"/>
    <col min="14083" max="14087" width="9.140625" style="49"/>
    <col min="14088" max="14088" width="9.28515625" style="49" customWidth="1"/>
    <col min="14089" max="14336" width="9.140625" style="49"/>
    <col min="14337" max="14337" width="8.42578125" style="49" customWidth="1"/>
    <col min="14338" max="14338" width="17.85546875" style="49" customWidth="1"/>
    <col min="14339" max="14343" width="9.140625" style="49"/>
    <col min="14344" max="14344" width="9.28515625" style="49" customWidth="1"/>
    <col min="14345" max="14592" width="9.140625" style="49"/>
    <col min="14593" max="14593" width="8.42578125" style="49" customWidth="1"/>
    <col min="14594" max="14594" width="17.85546875" style="49" customWidth="1"/>
    <col min="14595" max="14599" width="9.140625" style="49"/>
    <col min="14600" max="14600" width="9.28515625" style="49" customWidth="1"/>
    <col min="14601" max="14848" width="9.140625" style="49"/>
    <col min="14849" max="14849" width="8.42578125" style="49" customWidth="1"/>
    <col min="14850" max="14850" width="17.85546875" style="49" customWidth="1"/>
    <col min="14851" max="14855" width="9.140625" style="49"/>
    <col min="14856" max="14856" width="9.28515625" style="49" customWidth="1"/>
    <col min="14857" max="15104" width="9.140625" style="49"/>
    <col min="15105" max="15105" width="8.42578125" style="49" customWidth="1"/>
    <col min="15106" max="15106" width="17.85546875" style="49" customWidth="1"/>
    <col min="15107" max="15111" width="9.140625" style="49"/>
    <col min="15112" max="15112" width="9.28515625" style="49" customWidth="1"/>
    <col min="15113" max="15360" width="9.140625" style="49"/>
    <col min="15361" max="15361" width="8.42578125" style="49" customWidth="1"/>
    <col min="15362" max="15362" width="17.85546875" style="49" customWidth="1"/>
    <col min="15363" max="15367" width="9.140625" style="49"/>
    <col min="15368" max="15368" width="9.28515625" style="49" customWidth="1"/>
    <col min="15369" max="15616" width="9.140625" style="49"/>
    <col min="15617" max="15617" width="8.42578125" style="49" customWidth="1"/>
    <col min="15618" max="15618" width="17.85546875" style="49" customWidth="1"/>
    <col min="15619" max="15623" width="9.140625" style="49"/>
    <col min="15624" max="15624" width="9.28515625" style="49" customWidth="1"/>
    <col min="15625" max="15872" width="9.140625" style="49"/>
    <col min="15873" max="15873" width="8.42578125" style="49" customWidth="1"/>
    <col min="15874" max="15874" width="17.85546875" style="49" customWidth="1"/>
    <col min="15875" max="15879" width="9.140625" style="49"/>
    <col min="15880" max="15880" width="9.28515625" style="49" customWidth="1"/>
    <col min="15881" max="16128" width="9.140625" style="49"/>
    <col min="16129" max="16129" width="8.42578125" style="49" customWidth="1"/>
    <col min="16130" max="16130" width="17.85546875" style="49" customWidth="1"/>
    <col min="16131" max="16135" width="9.140625" style="49"/>
    <col min="16136" max="16136" width="9.28515625" style="49" customWidth="1"/>
    <col min="16137" max="16384" width="9.140625" style="49"/>
  </cols>
  <sheetData>
    <row r="2" spans="1:12" x14ac:dyDescent="0.2">
      <c r="B2" s="49" t="s">
        <v>188</v>
      </c>
    </row>
    <row r="4" spans="1:12" x14ac:dyDescent="0.2">
      <c r="A4" s="55" t="s">
        <v>189</v>
      </c>
    </row>
    <row r="5" spans="1:12" ht="15" x14ac:dyDescent="0.25">
      <c r="A5" s="49" t="s">
        <v>164</v>
      </c>
      <c r="B5" s="80" t="s">
        <v>67</v>
      </c>
      <c r="C5" s="81" t="s">
        <v>4</v>
      </c>
      <c r="D5" s="82">
        <v>51.8</v>
      </c>
      <c r="E5" s="82">
        <v>49.8</v>
      </c>
      <c r="F5" s="82">
        <v>49.3</v>
      </c>
      <c r="G5" s="82">
        <v>51.1</v>
      </c>
      <c r="H5" s="82">
        <v>51.5</v>
      </c>
      <c r="I5" s="82">
        <v>48.8</v>
      </c>
      <c r="J5" s="82">
        <v>51.4</v>
      </c>
      <c r="K5" s="82">
        <v>47.7</v>
      </c>
      <c r="L5" s="82">
        <v>401.4</v>
      </c>
    </row>
    <row r="8" spans="1:12" x14ac:dyDescent="0.2">
      <c r="A8" s="55" t="s">
        <v>14</v>
      </c>
    </row>
    <row r="9" spans="1:12" ht="15" x14ac:dyDescent="0.25">
      <c r="A9" s="83" t="s">
        <v>14</v>
      </c>
      <c r="B9" s="84" t="s">
        <v>168</v>
      </c>
      <c r="C9" s="81" t="s">
        <v>7</v>
      </c>
      <c r="D9" s="82">
        <v>52</v>
      </c>
      <c r="E9" s="82">
        <v>53</v>
      </c>
      <c r="F9" s="82">
        <v>52.2</v>
      </c>
      <c r="G9" s="82">
        <v>51.2</v>
      </c>
      <c r="H9" s="85">
        <v>50.6</v>
      </c>
      <c r="I9" s="85">
        <v>50.7</v>
      </c>
      <c r="J9" s="85">
        <v>50.8</v>
      </c>
      <c r="K9" s="85">
        <v>51.2</v>
      </c>
      <c r="L9" s="82">
        <v>411.7</v>
      </c>
    </row>
    <row r="10" spans="1:12" ht="15" x14ac:dyDescent="0.25">
      <c r="A10" s="86" t="s">
        <v>14</v>
      </c>
      <c r="B10" s="81" t="s">
        <v>171</v>
      </c>
      <c r="C10" s="87" t="s">
        <v>4</v>
      </c>
      <c r="D10" s="82">
        <v>47.3</v>
      </c>
      <c r="E10" s="82">
        <v>48.7</v>
      </c>
      <c r="F10" s="82">
        <v>49.7</v>
      </c>
      <c r="G10" s="82">
        <v>47.5</v>
      </c>
      <c r="H10" s="82">
        <v>47.9</v>
      </c>
      <c r="I10" s="82">
        <v>51.2</v>
      </c>
      <c r="J10" s="82">
        <v>48.4</v>
      </c>
      <c r="K10" s="82">
        <v>43.4</v>
      </c>
      <c r="L10" s="82">
        <v>384.1</v>
      </c>
    </row>
    <row r="11" spans="1:12" ht="15" x14ac:dyDescent="0.25">
      <c r="A11" s="86" t="s">
        <v>14</v>
      </c>
      <c r="B11" s="81" t="s">
        <v>170</v>
      </c>
      <c r="C11" s="87" t="s">
        <v>7</v>
      </c>
      <c r="D11" s="82">
        <v>47.1</v>
      </c>
      <c r="E11" s="82">
        <v>47.2</v>
      </c>
      <c r="F11" s="82">
        <v>46.6</v>
      </c>
      <c r="G11" s="82">
        <v>50.2</v>
      </c>
      <c r="H11" s="82">
        <v>47.8</v>
      </c>
      <c r="I11" s="82">
        <v>47.4</v>
      </c>
      <c r="J11" s="82">
        <v>49.9</v>
      </c>
      <c r="K11" s="82">
        <v>45.7</v>
      </c>
      <c r="L11" s="82">
        <f>SUM(D11:K11)</f>
        <v>381.9</v>
      </c>
    </row>
    <row r="12" spans="1:12" ht="15" x14ac:dyDescent="0.25">
      <c r="A12" s="86" t="s">
        <v>14</v>
      </c>
      <c r="B12" s="81" t="s">
        <v>172</v>
      </c>
      <c r="C12" s="87" t="s">
        <v>7</v>
      </c>
      <c r="D12" s="82"/>
      <c r="E12" s="82"/>
      <c r="F12" s="82"/>
      <c r="G12" s="82"/>
      <c r="H12" s="82"/>
      <c r="I12" s="82"/>
      <c r="J12" s="82"/>
      <c r="K12" s="82">
        <v>376.5</v>
      </c>
      <c r="L12" s="82">
        <v>376.5</v>
      </c>
    </row>
    <row r="13" spans="1:12" ht="15" x14ac:dyDescent="0.25">
      <c r="A13" s="86" t="s">
        <v>14</v>
      </c>
      <c r="B13" s="80" t="s">
        <v>68</v>
      </c>
      <c r="C13" s="81" t="s">
        <v>4</v>
      </c>
      <c r="D13" s="82">
        <v>51.7</v>
      </c>
      <c r="E13" s="82">
        <v>48.5</v>
      </c>
      <c r="F13" s="82">
        <v>49.5</v>
      </c>
      <c r="G13" s="82">
        <v>46.2</v>
      </c>
      <c r="H13" s="82">
        <v>47.8</v>
      </c>
      <c r="I13" s="82">
        <v>47</v>
      </c>
      <c r="J13" s="82">
        <v>37.6</v>
      </c>
      <c r="K13" s="82">
        <v>40.799999999999997</v>
      </c>
      <c r="L13" s="82">
        <v>369.1</v>
      </c>
    </row>
    <row r="17" spans="1:12" x14ac:dyDescent="0.2">
      <c r="A17" s="55" t="s">
        <v>9</v>
      </c>
    </row>
    <row r="18" spans="1:12" ht="15" x14ac:dyDescent="0.25">
      <c r="A18" s="86" t="s">
        <v>9</v>
      </c>
      <c r="B18" s="80" t="s">
        <v>52</v>
      </c>
      <c r="C18" s="81" t="s">
        <v>7</v>
      </c>
      <c r="D18" s="82">
        <v>52.5</v>
      </c>
      <c r="E18" s="82">
        <v>52.2</v>
      </c>
      <c r="F18" s="82">
        <v>52.7</v>
      </c>
      <c r="G18" s="82">
        <v>51.6</v>
      </c>
      <c r="H18" s="82">
        <v>51.6</v>
      </c>
      <c r="I18" s="82">
        <v>52.4</v>
      </c>
      <c r="J18" s="82">
        <v>51.8</v>
      </c>
      <c r="K18" s="82">
        <v>52.8</v>
      </c>
      <c r="L18" s="82">
        <f>SUM(D18:K18)</f>
        <v>417.6</v>
      </c>
    </row>
    <row r="19" spans="1:12" ht="15.75" x14ac:dyDescent="0.25">
      <c r="A19" s="86" t="s">
        <v>9</v>
      </c>
      <c r="B19" s="81" t="s">
        <v>190</v>
      </c>
      <c r="C19" s="81" t="s">
        <v>7</v>
      </c>
      <c r="D19" s="82">
        <v>52.7</v>
      </c>
      <c r="E19" s="82">
        <v>51.7</v>
      </c>
      <c r="F19" s="82">
        <v>52.6</v>
      </c>
      <c r="G19" s="82">
        <v>51.7</v>
      </c>
      <c r="H19" s="82">
        <v>51.9</v>
      </c>
      <c r="I19" s="88">
        <v>52.1</v>
      </c>
      <c r="J19" s="82">
        <v>52.2</v>
      </c>
      <c r="K19" s="82">
        <v>52.5</v>
      </c>
      <c r="L19" s="82">
        <v>417.4</v>
      </c>
    </row>
    <row r="20" spans="1:12" ht="15" x14ac:dyDescent="0.25">
      <c r="A20" s="86" t="s">
        <v>9</v>
      </c>
      <c r="B20" s="81" t="s">
        <v>19</v>
      </c>
      <c r="C20" s="81" t="s">
        <v>2</v>
      </c>
      <c r="D20" s="82">
        <v>51.7</v>
      </c>
      <c r="E20" s="82">
        <v>50.9</v>
      </c>
      <c r="F20" s="89">
        <v>52.3</v>
      </c>
      <c r="G20" s="82">
        <v>53.3</v>
      </c>
      <c r="H20" s="82">
        <v>52.8</v>
      </c>
      <c r="I20" s="82">
        <v>52</v>
      </c>
      <c r="J20" s="82">
        <v>51.6</v>
      </c>
      <c r="K20" s="82">
        <v>51.3</v>
      </c>
      <c r="L20" s="82">
        <v>415.9</v>
      </c>
    </row>
    <row r="21" spans="1:12" ht="15" x14ac:dyDescent="0.25">
      <c r="A21" s="86" t="s">
        <v>9</v>
      </c>
      <c r="B21" s="86" t="s">
        <v>30</v>
      </c>
      <c r="C21" s="86" t="s">
        <v>4</v>
      </c>
      <c r="D21" s="82">
        <v>51.9</v>
      </c>
      <c r="E21" s="82">
        <v>51.5</v>
      </c>
      <c r="F21" s="89">
        <v>52.6</v>
      </c>
      <c r="G21" s="82">
        <v>52.5</v>
      </c>
      <c r="H21" s="82">
        <v>52.6</v>
      </c>
      <c r="I21" s="82">
        <v>51.2</v>
      </c>
      <c r="J21" s="82">
        <v>52.4</v>
      </c>
      <c r="K21" s="82">
        <v>49</v>
      </c>
      <c r="L21" s="82">
        <v>413.7</v>
      </c>
    </row>
    <row r="22" spans="1:12" ht="15" x14ac:dyDescent="0.25">
      <c r="A22" s="86" t="s">
        <v>9</v>
      </c>
      <c r="B22" s="86" t="s">
        <v>18</v>
      </c>
      <c r="C22" s="86" t="s">
        <v>3</v>
      </c>
      <c r="D22" s="82">
        <v>52.7</v>
      </c>
      <c r="E22" s="82">
        <v>51.5</v>
      </c>
      <c r="F22" s="82">
        <v>52.3</v>
      </c>
      <c r="G22" s="82">
        <v>51.2</v>
      </c>
      <c r="H22" s="82">
        <v>52.1</v>
      </c>
      <c r="I22" s="82">
        <v>50.9</v>
      </c>
      <c r="J22" s="82">
        <v>49.7</v>
      </c>
      <c r="K22" s="82">
        <v>51.3</v>
      </c>
      <c r="L22" s="82">
        <v>411.7</v>
      </c>
    </row>
    <row r="23" spans="1:12" ht="15.75" x14ac:dyDescent="0.25">
      <c r="A23" s="86" t="s">
        <v>9</v>
      </c>
      <c r="B23" s="81" t="s">
        <v>174</v>
      </c>
      <c r="C23" s="81" t="s">
        <v>4</v>
      </c>
      <c r="D23" s="82">
        <v>50.6</v>
      </c>
      <c r="E23" s="82">
        <v>50.9</v>
      </c>
      <c r="F23" s="82">
        <v>51.5</v>
      </c>
      <c r="G23" s="82">
        <v>52</v>
      </c>
      <c r="H23" s="82">
        <v>51.3</v>
      </c>
      <c r="I23" s="88">
        <v>51.5</v>
      </c>
      <c r="J23" s="82">
        <v>51.5</v>
      </c>
      <c r="K23" s="82">
        <v>51.3</v>
      </c>
      <c r="L23" s="82">
        <v>410.6</v>
      </c>
    </row>
    <row r="24" spans="1:12" ht="15" x14ac:dyDescent="0.25">
      <c r="A24" s="83" t="s">
        <v>9</v>
      </c>
      <c r="B24" s="84" t="s">
        <v>69</v>
      </c>
      <c r="C24" s="81" t="s">
        <v>4</v>
      </c>
      <c r="D24" s="82">
        <v>50.6</v>
      </c>
      <c r="E24" s="82">
        <v>49.6</v>
      </c>
      <c r="F24" s="82">
        <v>52.3</v>
      </c>
      <c r="G24" s="82">
        <v>52.3</v>
      </c>
      <c r="H24" s="82">
        <v>49.7</v>
      </c>
      <c r="I24" s="82">
        <v>52.2</v>
      </c>
      <c r="J24" s="82">
        <v>51.5</v>
      </c>
      <c r="K24" s="82">
        <v>52</v>
      </c>
      <c r="L24" s="82">
        <v>410.2</v>
      </c>
    </row>
    <row r="25" spans="1:12" ht="15" x14ac:dyDescent="0.25">
      <c r="A25" s="86" t="s">
        <v>9</v>
      </c>
      <c r="B25" s="86" t="s">
        <v>53</v>
      </c>
      <c r="C25" s="86" t="s">
        <v>1</v>
      </c>
      <c r="D25" s="82">
        <v>50.3</v>
      </c>
      <c r="E25" s="82">
        <v>51.4</v>
      </c>
      <c r="F25" s="82">
        <v>51.5</v>
      </c>
      <c r="G25" s="82">
        <v>51.3</v>
      </c>
      <c r="H25" s="82">
        <v>51.4</v>
      </c>
      <c r="I25" s="82">
        <v>50.5</v>
      </c>
      <c r="J25" s="82">
        <v>49.6</v>
      </c>
      <c r="K25" s="82">
        <v>50.4</v>
      </c>
      <c r="L25" s="82">
        <v>406.4</v>
      </c>
    </row>
    <row r="26" spans="1:12" ht="15" x14ac:dyDescent="0.25">
      <c r="A26" s="86" t="s">
        <v>9</v>
      </c>
      <c r="B26" s="86" t="s">
        <v>38</v>
      </c>
      <c r="C26" s="86" t="s">
        <v>3</v>
      </c>
      <c r="D26" s="82">
        <v>50.9</v>
      </c>
      <c r="E26" s="82">
        <v>50.1</v>
      </c>
      <c r="F26" s="89">
        <v>50.8</v>
      </c>
      <c r="G26" s="82">
        <v>50.4</v>
      </c>
      <c r="H26" s="82">
        <v>51.7</v>
      </c>
      <c r="I26" s="82">
        <v>52.1</v>
      </c>
      <c r="J26" s="82">
        <v>48.7</v>
      </c>
      <c r="K26" s="82">
        <v>51.2</v>
      </c>
      <c r="L26" s="82">
        <v>405.9</v>
      </c>
    </row>
    <row r="27" spans="1:12" ht="15" x14ac:dyDescent="0.25">
      <c r="A27" s="86" t="s">
        <v>9</v>
      </c>
      <c r="B27" s="86" t="s">
        <v>173</v>
      </c>
      <c r="C27" s="86" t="s">
        <v>4</v>
      </c>
      <c r="D27" s="82">
        <v>50.4</v>
      </c>
      <c r="E27" s="82">
        <v>51.8</v>
      </c>
      <c r="F27" s="82">
        <v>50.2</v>
      </c>
      <c r="G27" s="82">
        <v>51.2</v>
      </c>
      <c r="H27" s="82">
        <v>49</v>
      </c>
      <c r="I27" s="82">
        <v>51.6</v>
      </c>
      <c r="J27" s="82">
        <v>50.6</v>
      </c>
      <c r="K27" s="82">
        <v>50.5</v>
      </c>
      <c r="L27" s="82">
        <v>405.3</v>
      </c>
    </row>
    <row r="28" spans="1:12" ht="15" x14ac:dyDescent="0.25">
      <c r="A28" s="86" t="s">
        <v>9</v>
      </c>
      <c r="B28" s="80" t="s">
        <v>26</v>
      </c>
      <c r="C28" s="81" t="s">
        <v>4</v>
      </c>
      <c r="D28" s="82">
        <v>50.8</v>
      </c>
      <c r="E28" s="82">
        <v>49.5</v>
      </c>
      <c r="F28" s="82">
        <v>49.4</v>
      </c>
      <c r="G28" s="82">
        <v>50.2</v>
      </c>
      <c r="H28" s="82">
        <v>47.8</v>
      </c>
      <c r="I28" s="82">
        <v>50.2</v>
      </c>
      <c r="J28" s="82">
        <v>49.8</v>
      </c>
      <c r="K28" s="82">
        <v>49.8</v>
      </c>
      <c r="L28" s="82">
        <v>397.5</v>
      </c>
    </row>
    <row r="29" spans="1:12" ht="15" x14ac:dyDescent="0.25">
      <c r="A29" s="86" t="s">
        <v>9</v>
      </c>
      <c r="B29" s="86" t="s">
        <v>175</v>
      </c>
      <c r="C29" s="86" t="s">
        <v>3</v>
      </c>
      <c r="D29" s="90">
        <v>49.4</v>
      </c>
      <c r="E29" s="82">
        <v>46.8</v>
      </c>
      <c r="F29" s="82">
        <v>47.3</v>
      </c>
      <c r="G29" s="82">
        <v>47.4</v>
      </c>
      <c r="H29" s="82">
        <v>49.8</v>
      </c>
      <c r="I29" s="82">
        <v>49.1</v>
      </c>
      <c r="J29" s="82">
        <v>46</v>
      </c>
      <c r="K29" s="82">
        <v>48.1</v>
      </c>
      <c r="L29" s="82">
        <v>383.9</v>
      </c>
    </row>
    <row r="32" spans="1:12" x14ac:dyDescent="0.2">
      <c r="A32" s="55" t="s">
        <v>10</v>
      </c>
    </row>
    <row r="33" spans="1:12" ht="15" x14ac:dyDescent="0.25">
      <c r="A33" s="86" t="s">
        <v>10</v>
      </c>
      <c r="B33" s="81" t="s">
        <v>23</v>
      </c>
      <c r="C33" s="87" t="s">
        <v>7</v>
      </c>
      <c r="D33" s="82">
        <v>52.9</v>
      </c>
      <c r="E33" s="82">
        <v>52.9</v>
      </c>
      <c r="F33" s="82">
        <v>53.5</v>
      </c>
      <c r="G33" s="82">
        <v>53.4</v>
      </c>
      <c r="H33" s="82">
        <v>52.9</v>
      </c>
      <c r="I33" s="82">
        <v>52.4</v>
      </c>
      <c r="J33" s="82">
        <v>52.9</v>
      </c>
      <c r="K33" s="82">
        <v>52.4</v>
      </c>
      <c r="L33" s="82">
        <v>423.3</v>
      </c>
    </row>
    <row r="34" spans="1:12" ht="15" x14ac:dyDescent="0.25">
      <c r="A34" s="86" t="s">
        <v>10</v>
      </c>
      <c r="B34" s="86" t="s">
        <v>35</v>
      </c>
      <c r="C34" s="86" t="s">
        <v>1</v>
      </c>
      <c r="D34" s="82">
        <v>51.5</v>
      </c>
      <c r="E34" s="82">
        <v>52.2</v>
      </c>
      <c r="F34" s="82">
        <v>52.6</v>
      </c>
      <c r="G34" s="90">
        <v>51.7</v>
      </c>
      <c r="H34" s="82">
        <v>51.7</v>
      </c>
      <c r="I34" s="82">
        <v>51.7</v>
      </c>
      <c r="J34" s="82">
        <v>52.7</v>
      </c>
      <c r="K34" s="82">
        <v>52.8</v>
      </c>
      <c r="L34" s="82">
        <v>416.9</v>
      </c>
    </row>
    <row r="35" spans="1:12" ht="15" x14ac:dyDescent="0.25">
      <c r="A35" s="86" t="s">
        <v>10</v>
      </c>
      <c r="B35" s="86" t="s">
        <v>31</v>
      </c>
      <c r="C35" s="86" t="s">
        <v>4</v>
      </c>
      <c r="D35" s="82">
        <v>52.4</v>
      </c>
      <c r="E35" s="82">
        <v>52.4</v>
      </c>
      <c r="F35" s="82">
        <v>51.9</v>
      </c>
      <c r="G35" s="82">
        <v>50.4</v>
      </c>
      <c r="H35" s="82">
        <v>51.1</v>
      </c>
      <c r="I35" s="82">
        <v>51.1</v>
      </c>
      <c r="J35" s="82">
        <v>52.4</v>
      </c>
      <c r="K35" s="82">
        <v>50.8</v>
      </c>
      <c r="L35" s="82">
        <v>412.5</v>
      </c>
    </row>
    <row r="36" spans="1:12" ht="15" x14ac:dyDescent="0.25">
      <c r="A36" s="86" t="s">
        <v>10</v>
      </c>
      <c r="B36" s="86" t="s">
        <v>11</v>
      </c>
      <c r="C36" s="86" t="s">
        <v>1</v>
      </c>
      <c r="D36" s="82">
        <v>49.9</v>
      </c>
      <c r="E36" s="82">
        <v>52.3</v>
      </c>
      <c r="F36" s="82">
        <v>52.6</v>
      </c>
      <c r="G36" s="82">
        <v>50.8</v>
      </c>
      <c r="H36" s="82">
        <v>47.5</v>
      </c>
      <c r="I36" s="82">
        <v>52.4</v>
      </c>
      <c r="J36" s="82">
        <v>52.8</v>
      </c>
      <c r="K36" s="82">
        <v>52.2</v>
      </c>
      <c r="L36" s="82">
        <v>410.5</v>
      </c>
    </row>
    <row r="37" spans="1:12" ht="15" x14ac:dyDescent="0.25">
      <c r="A37" s="81" t="s">
        <v>10</v>
      </c>
      <c r="B37" s="81" t="s">
        <v>71</v>
      </c>
      <c r="C37" s="90" t="s">
        <v>7</v>
      </c>
      <c r="D37" s="91"/>
      <c r="E37" s="92"/>
      <c r="F37" s="92"/>
      <c r="G37" s="92"/>
      <c r="H37" s="92"/>
      <c r="I37" s="92"/>
      <c r="J37" s="92"/>
      <c r="K37" s="92">
        <v>420.8</v>
      </c>
      <c r="L37" s="82">
        <f>SUM(D37:K37)</f>
        <v>420.8</v>
      </c>
    </row>
    <row r="40" spans="1:12" x14ac:dyDescent="0.2">
      <c r="A40" s="55" t="s">
        <v>39</v>
      </c>
    </row>
    <row r="41" spans="1:12" ht="15" x14ac:dyDescent="0.25">
      <c r="A41" s="86" t="s">
        <v>39</v>
      </c>
      <c r="B41" s="80" t="s">
        <v>16</v>
      </c>
      <c r="C41" s="81" t="s">
        <v>7</v>
      </c>
      <c r="D41" s="82">
        <v>53.2</v>
      </c>
      <c r="E41" s="82">
        <v>52.4</v>
      </c>
      <c r="F41" s="82">
        <v>53.6</v>
      </c>
      <c r="G41" s="82">
        <v>52.6</v>
      </c>
      <c r="H41" s="82">
        <v>52</v>
      </c>
      <c r="I41" s="82">
        <v>52.6</v>
      </c>
      <c r="J41" s="82">
        <v>51.8</v>
      </c>
      <c r="K41" s="82">
        <v>53.3</v>
      </c>
      <c r="L41" s="82">
        <v>421.5</v>
      </c>
    </row>
    <row r="42" spans="1:12" ht="15" x14ac:dyDescent="0.25">
      <c r="A42" s="86" t="s">
        <v>39</v>
      </c>
      <c r="B42" s="80" t="s">
        <v>12</v>
      </c>
      <c r="C42" s="81" t="s">
        <v>7</v>
      </c>
      <c r="D42" s="82">
        <v>52</v>
      </c>
      <c r="E42" s="82">
        <v>52.5</v>
      </c>
      <c r="F42" s="82">
        <v>52.4</v>
      </c>
      <c r="G42" s="82">
        <v>52.6</v>
      </c>
      <c r="H42" s="82">
        <v>51.9</v>
      </c>
      <c r="I42" s="82">
        <v>52</v>
      </c>
      <c r="J42" s="82">
        <v>53.2</v>
      </c>
      <c r="K42" s="82">
        <v>52.7</v>
      </c>
      <c r="L42" s="82">
        <f>SUM(D42:K42)</f>
        <v>419.29999999999995</v>
      </c>
    </row>
    <row r="43" spans="1:12" ht="15" x14ac:dyDescent="0.25">
      <c r="A43" s="86" t="s">
        <v>39</v>
      </c>
      <c r="B43" s="86" t="s">
        <v>73</v>
      </c>
      <c r="C43" s="86" t="s">
        <v>4</v>
      </c>
      <c r="D43" s="82">
        <v>51.3</v>
      </c>
      <c r="E43" s="82">
        <v>52</v>
      </c>
      <c r="F43" s="82">
        <v>51.9</v>
      </c>
      <c r="G43" s="82">
        <v>52.3</v>
      </c>
      <c r="H43" s="82">
        <v>52.8</v>
      </c>
      <c r="I43" s="82">
        <v>51.9</v>
      </c>
      <c r="J43" s="82">
        <v>52.3</v>
      </c>
      <c r="K43" s="82">
        <v>52</v>
      </c>
      <c r="L43" s="82">
        <v>416.5</v>
      </c>
    </row>
    <row r="44" spans="1:12" ht="15" x14ac:dyDescent="0.25">
      <c r="A44" s="81" t="s">
        <v>39</v>
      </c>
      <c r="B44" s="81" t="s">
        <v>181</v>
      </c>
      <c r="C44" s="90" t="s">
        <v>7</v>
      </c>
      <c r="D44" s="91"/>
      <c r="E44" s="92"/>
      <c r="F44" s="92"/>
      <c r="G44" s="92"/>
      <c r="H44" s="92"/>
      <c r="I44" s="92"/>
      <c r="J44" s="92"/>
      <c r="K44" s="92">
        <v>415.1</v>
      </c>
      <c r="L44" s="82">
        <f>SUM(D44:K44)</f>
        <v>415.1</v>
      </c>
    </row>
    <row r="45" spans="1:12" ht="15" x14ac:dyDescent="0.25">
      <c r="A45" s="86" t="s">
        <v>39</v>
      </c>
      <c r="B45" s="86" t="s">
        <v>37</v>
      </c>
      <c r="C45" s="86" t="s">
        <v>1</v>
      </c>
      <c r="D45" s="82">
        <v>51.8</v>
      </c>
      <c r="E45" s="82">
        <v>49.8</v>
      </c>
      <c r="F45" s="82">
        <v>52.4</v>
      </c>
      <c r="G45" s="82">
        <v>49.4</v>
      </c>
      <c r="H45" s="82">
        <v>50.1</v>
      </c>
      <c r="I45" s="82">
        <v>50</v>
      </c>
      <c r="J45" s="82">
        <v>51.1</v>
      </c>
      <c r="K45" s="82">
        <v>51.4</v>
      </c>
      <c r="L45" s="82">
        <v>406</v>
      </c>
    </row>
    <row r="46" spans="1:12" ht="15" x14ac:dyDescent="0.25">
      <c r="A46" s="86" t="s">
        <v>39</v>
      </c>
      <c r="B46" s="86" t="s">
        <v>74</v>
      </c>
      <c r="C46" s="86" t="s">
        <v>1</v>
      </c>
      <c r="D46" s="82">
        <v>50</v>
      </c>
      <c r="E46" s="82">
        <v>49.7</v>
      </c>
      <c r="F46" s="82">
        <v>51.6</v>
      </c>
      <c r="G46" s="82">
        <v>51.3</v>
      </c>
      <c r="H46" s="82">
        <v>49.8</v>
      </c>
      <c r="I46" s="82">
        <v>48.8</v>
      </c>
      <c r="J46" s="82">
        <v>50.5</v>
      </c>
      <c r="K46" s="82">
        <v>50.6</v>
      </c>
      <c r="L46" s="82">
        <v>402.3</v>
      </c>
    </row>
    <row r="47" spans="1:12" ht="15" x14ac:dyDescent="0.25">
      <c r="A47" s="86" t="s">
        <v>39</v>
      </c>
      <c r="B47" s="81" t="s">
        <v>62</v>
      </c>
      <c r="C47" s="81" t="s">
        <v>7</v>
      </c>
      <c r="D47" s="82">
        <v>49.9</v>
      </c>
      <c r="E47" s="82">
        <v>50.8</v>
      </c>
      <c r="F47" s="82">
        <v>49.5</v>
      </c>
      <c r="G47" s="82">
        <v>50.4</v>
      </c>
      <c r="H47" s="82">
        <v>51.4</v>
      </c>
      <c r="I47" s="82">
        <v>50.3</v>
      </c>
      <c r="J47" s="82">
        <v>48.7</v>
      </c>
      <c r="K47" s="82">
        <v>50.6</v>
      </c>
      <c r="L47" s="82">
        <f>SUM(D47:K47)</f>
        <v>401.6</v>
      </c>
    </row>
    <row r="48" spans="1:12" ht="15" x14ac:dyDescent="0.25">
      <c r="A48" s="86" t="s">
        <v>39</v>
      </c>
      <c r="B48" s="86" t="s">
        <v>72</v>
      </c>
      <c r="C48" s="86" t="s">
        <v>4</v>
      </c>
      <c r="D48" s="82">
        <v>48.3</v>
      </c>
      <c r="E48" s="82">
        <v>49</v>
      </c>
      <c r="F48" s="82">
        <v>51.6</v>
      </c>
      <c r="G48" s="82">
        <v>49.1</v>
      </c>
      <c r="H48" s="82">
        <v>49.2</v>
      </c>
      <c r="I48" s="82">
        <v>49.2</v>
      </c>
      <c r="J48" s="82">
        <v>49.4</v>
      </c>
      <c r="K48" s="82">
        <v>48.6</v>
      </c>
      <c r="L48" s="82">
        <v>394.4</v>
      </c>
    </row>
    <row r="49" spans="1:12" ht="15" x14ac:dyDescent="0.25">
      <c r="A49" s="86" t="s">
        <v>39</v>
      </c>
      <c r="B49" s="81" t="s">
        <v>178</v>
      </c>
      <c r="C49" s="81" t="s">
        <v>7</v>
      </c>
      <c r="D49" s="82">
        <v>46.5</v>
      </c>
      <c r="E49" s="82">
        <v>43.8</v>
      </c>
      <c r="F49" s="89">
        <v>51.5</v>
      </c>
      <c r="G49" s="82">
        <v>49.9</v>
      </c>
      <c r="H49" s="82">
        <v>49.1</v>
      </c>
      <c r="I49" s="82">
        <v>50.2</v>
      </c>
      <c r="J49" s="82">
        <v>50.3</v>
      </c>
      <c r="K49" s="82">
        <v>49.5</v>
      </c>
      <c r="L49" s="82">
        <f>SUM(D49:K49)</f>
        <v>390.8</v>
      </c>
    </row>
    <row r="50" spans="1:12" ht="15" x14ac:dyDescent="0.25">
      <c r="A50" s="86" t="s">
        <v>39</v>
      </c>
      <c r="B50" s="81" t="s">
        <v>64</v>
      </c>
      <c r="C50" s="81" t="s">
        <v>7</v>
      </c>
      <c r="D50" s="82">
        <v>47.8</v>
      </c>
      <c r="E50" s="82">
        <v>50.1</v>
      </c>
      <c r="F50" s="89">
        <v>47.3</v>
      </c>
      <c r="G50" s="82">
        <v>50.2</v>
      </c>
      <c r="H50" s="82">
        <v>46.9</v>
      </c>
      <c r="I50" s="82">
        <v>48.6</v>
      </c>
      <c r="J50" s="82">
        <v>49.7</v>
      </c>
      <c r="K50" s="82">
        <v>48.6</v>
      </c>
      <c r="L50" s="82">
        <v>389.2</v>
      </c>
    </row>
    <row r="51" spans="1:12" ht="15" x14ac:dyDescent="0.25">
      <c r="A51" s="93"/>
      <c r="B51" s="94"/>
      <c r="C51" s="94"/>
      <c r="D51" s="95"/>
      <c r="E51" s="95"/>
      <c r="F51" s="96"/>
      <c r="G51" s="95"/>
      <c r="H51" s="95"/>
      <c r="I51" s="95"/>
      <c r="J51" s="95"/>
      <c r="K51" s="95"/>
      <c r="L51" s="95"/>
    </row>
    <row r="52" spans="1:12" ht="15" x14ac:dyDescent="0.25">
      <c r="A52" s="93"/>
      <c r="B52" s="94"/>
      <c r="C52" s="94"/>
      <c r="D52" s="95"/>
      <c r="E52" s="95"/>
      <c r="F52" s="96"/>
      <c r="G52" s="95"/>
      <c r="H52" s="95"/>
      <c r="I52" s="95"/>
      <c r="J52" s="95"/>
      <c r="K52" s="95"/>
      <c r="L52" s="95"/>
    </row>
    <row r="53" spans="1:12" x14ac:dyDescent="0.2">
      <c r="A53" s="55" t="s">
        <v>191</v>
      </c>
    </row>
    <row r="54" spans="1:12" ht="15" x14ac:dyDescent="0.25">
      <c r="A54" s="81" t="s">
        <v>192</v>
      </c>
      <c r="B54" s="81" t="s">
        <v>190</v>
      </c>
      <c r="C54" s="90" t="s">
        <v>7</v>
      </c>
      <c r="D54" s="91"/>
      <c r="E54" s="92"/>
      <c r="F54" s="92"/>
      <c r="G54" s="92"/>
      <c r="H54" s="92"/>
      <c r="I54" s="92"/>
      <c r="J54" s="92"/>
      <c r="K54" s="92">
        <v>402.1</v>
      </c>
      <c r="L54" s="82">
        <f>SUM(D54:K54)</f>
        <v>402.1</v>
      </c>
    </row>
    <row r="57" spans="1:12" x14ac:dyDescent="0.2">
      <c r="A57" s="55" t="s">
        <v>193</v>
      </c>
    </row>
    <row r="58" spans="1:12" ht="15" x14ac:dyDescent="0.25">
      <c r="A58" s="86" t="s">
        <v>25</v>
      </c>
      <c r="B58" s="80" t="s">
        <v>181</v>
      </c>
      <c r="C58" s="81" t="s">
        <v>7</v>
      </c>
      <c r="D58" s="82">
        <v>41.6</v>
      </c>
      <c r="E58" s="82">
        <v>47.4</v>
      </c>
      <c r="F58" s="82">
        <v>46.4</v>
      </c>
      <c r="G58" s="82">
        <v>47.4</v>
      </c>
      <c r="H58" s="97">
        <v>51.2</v>
      </c>
      <c r="I58" s="97">
        <v>49.1</v>
      </c>
      <c r="J58" s="97">
        <v>48.1</v>
      </c>
      <c r="K58" s="97">
        <v>47.9</v>
      </c>
      <c r="L58" s="82">
        <v>379.1</v>
      </c>
    </row>
    <row r="59" spans="1:12" ht="15" x14ac:dyDescent="0.25">
      <c r="A59" s="81" t="s">
        <v>25</v>
      </c>
      <c r="B59" s="81" t="s">
        <v>16</v>
      </c>
      <c r="C59" s="90" t="s">
        <v>7</v>
      </c>
      <c r="D59" s="91"/>
      <c r="E59" s="92"/>
      <c r="F59" s="92"/>
      <c r="G59" s="92"/>
      <c r="H59" s="92"/>
      <c r="I59" s="92"/>
      <c r="J59" s="92"/>
      <c r="K59" s="92">
        <v>366.8</v>
      </c>
      <c r="L59" s="82">
        <f>SUM(D59:K59)</f>
        <v>366.8</v>
      </c>
    </row>
    <row r="60" spans="1:12" ht="15" x14ac:dyDescent="0.25">
      <c r="A60" s="81" t="s">
        <v>25</v>
      </c>
      <c r="B60" s="81" t="s">
        <v>64</v>
      </c>
      <c r="C60" s="90" t="s">
        <v>7</v>
      </c>
      <c r="D60" s="91"/>
      <c r="E60" s="92"/>
      <c r="F60" s="92"/>
      <c r="G60" s="92"/>
      <c r="H60" s="92"/>
      <c r="I60" s="92"/>
      <c r="J60" s="92"/>
      <c r="K60" s="92">
        <v>307.3</v>
      </c>
      <c r="L60" s="82">
        <f>SUM(D60:K60)</f>
        <v>307.3</v>
      </c>
    </row>
    <row r="61" spans="1:12" ht="15" x14ac:dyDescent="0.25">
      <c r="A61" s="81"/>
      <c r="B61" s="81"/>
      <c r="C61" s="90"/>
      <c r="D61" s="91"/>
      <c r="E61" s="92"/>
      <c r="F61" s="92"/>
      <c r="G61" s="92"/>
      <c r="H61" s="98"/>
      <c r="I61" s="92"/>
      <c r="J61" s="92"/>
      <c r="K61" s="92"/>
      <c r="L61" s="95"/>
    </row>
    <row r="62" spans="1:12" ht="15.75" x14ac:dyDescent="0.25">
      <c r="A62" s="81"/>
      <c r="B62" s="81"/>
      <c r="C62" s="82"/>
      <c r="D62" s="82"/>
      <c r="E62" s="82"/>
      <c r="F62" s="82"/>
      <c r="G62" s="82"/>
      <c r="H62" s="88"/>
      <c r="I62" s="82"/>
      <c r="J62" s="82"/>
      <c r="K62" s="82"/>
    </row>
    <row r="63" spans="1:12" ht="15" x14ac:dyDescent="0.25">
      <c r="A63" s="99" t="s">
        <v>8</v>
      </c>
      <c r="B63" s="81"/>
      <c r="C63" s="82"/>
      <c r="D63" s="82"/>
      <c r="E63" s="89"/>
      <c r="F63" s="82"/>
      <c r="G63" s="82"/>
      <c r="H63" s="82"/>
      <c r="I63" s="82"/>
      <c r="J63" s="82"/>
      <c r="K63" s="82"/>
    </row>
    <row r="64" spans="1:12" ht="15.75" x14ac:dyDescent="0.25">
      <c r="A64" s="86" t="s">
        <v>8</v>
      </c>
      <c r="B64" s="81" t="s">
        <v>17</v>
      </c>
      <c r="C64" s="81" t="s">
        <v>7</v>
      </c>
      <c r="D64" s="82">
        <v>51</v>
      </c>
      <c r="E64" s="82">
        <v>50.3</v>
      </c>
      <c r="F64" s="82">
        <v>49.4</v>
      </c>
      <c r="G64" s="82">
        <v>51.1</v>
      </c>
      <c r="H64" s="82">
        <v>47.2</v>
      </c>
      <c r="I64" s="88">
        <v>46.3</v>
      </c>
      <c r="J64" s="82">
        <v>49</v>
      </c>
      <c r="K64" s="82">
        <v>50.1</v>
      </c>
      <c r="L64" s="82">
        <f>SUM(D64:K64)</f>
        <v>394.40000000000003</v>
      </c>
    </row>
    <row r="67" spans="1:12" x14ac:dyDescent="0.2">
      <c r="A67" s="55" t="s">
        <v>40</v>
      </c>
    </row>
    <row r="68" spans="1:12" ht="15" x14ac:dyDescent="0.25">
      <c r="A68" s="86" t="s">
        <v>40</v>
      </c>
      <c r="B68" s="80" t="s">
        <v>194</v>
      </c>
      <c r="C68" s="81" t="s">
        <v>7</v>
      </c>
      <c r="D68" s="82">
        <v>47.4</v>
      </c>
      <c r="E68" s="82">
        <v>46.1</v>
      </c>
      <c r="F68" s="82">
        <v>50.9</v>
      </c>
      <c r="G68" s="82">
        <v>46.6</v>
      </c>
      <c r="H68" s="82">
        <v>46.6</v>
      </c>
      <c r="I68" s="82">
        <v>48.8</v>
      </c>
      <c r="J68" s="82">
        <v>48.5</v>
      </c>
      <c r="K68" s="82">
        <v>48.5</v>
      </c>
      <c r="L68" s="82">
        <f>SUM(D68:K68)</f>
        <v>383.4</v>
      </c>
    </row>
    <row r="69" spans="1:12" ht="15" x14ac:dyDescent="0.25">
      <c r="A69" s="86" t="s">
        <v>40</v>
      </c>
      <c r="B69" s="81" t="s">
        <v>33</v>
      </c>
      <c r="C69" s="81" t="s">
        <v>2</v>
      </c>
      <c r="D69" s="82">
        <v>46.8</v>
      </c>
      <c r="E69" s="82">
        <v>44</v>
      </c>
      <c r="F69" s="82">
        <v>48.8</v>
      </c>
      <c r="G69" s="82">
        <v>48.7</v>
      </c>
      <c r="H69" s="82">
        <v>50.5</v>
      </c>
      <c r="I69" s="82">
        <v>47.1</v>
      </c>
      <c r="J69" s="82">
        <v>48.2</v>
      </c>
      <c r="K69" s="82">
        <v>49.2</v>
      </c>
      <c r="L69" s="82">
        <v>383.3</v>
      </c>
    </row>
    <row r="70" spans="1:12" ht="15" x14ac:dyDescent="0.25">
      <c r="A70" s="93"/>
      <c r="B70" s="94"/>
      <c r="C70" s="94"/>
      <c r="D70" s="95"/>
      <c r="E70" s="95"/>
      <c r="F70" s="95"/>
      <c r="G70" s="95"/>
      <c r="H70" s="95"/>
      <c r="I70" s="95"/>
      <c r="J70" s="95"/>
      <c r="K70" s="95"/>
      <c r="L70" s="95"/>
    </row>
    <row r="72" spans="1:12" x14ac:dyDescent="0.2">
      <c r="A72" s="55" t="s">
        <v>183</v>
      </c>
    </row>
    <row r="73" spans="1:12" ht="15" x14ac:dyDescent="0.25">
      <c r="A73" s="86" t="s">
        <v>183</v>
      </c>
      <c r="B73" s="86" t="s">
        <v>76</v>
      </c>
      <c r="C73" s="86" t="s">
        <v>4</v>
      </c>
      <c r="D73" s="82">
        <v>44.3</v>
      </c>
      <c r="E73" s="82">
        <v>45.2</v>
      </c>
      <c r="F73" s="90">
        <v>47.1</v>
      </c>
      <c r="G73" s="82">
        <v>46.2</v>
      </c>
      <c r="H73" s="82">
        <v>46.5</v>
      </c>
      <c r="I73" s="82">
        <v>43.6</v>
      </c>
      <c r="J73" s="82">
        <v>39.4</v>
      </c>
      <c r="K73" s="82">
        <v>44.6</v>
      </c>
      <c r="L73" s="82">
        <v>356.9</v>
      </c>
    </row>
    <row r="74" spans="1:12" ht="15" x14ac:dyDescent="0.25">
      <c r="A74" s="86" t="s">
        <v>183</v>
      </c>
      <c r="B74" s="86" t="s">
        <v>58</v>
      </c>
      <c r="C74" s="86" t="s">
        <v>1</v>
      </c>
      <c r="D74" s="82">
        <v>48.8</v>
      </c>
      <c r="E74" s="82">
        <v>45.4</v>
      </c>
      <c r="F74" s="82">
        <v>43.2</v>
      </c>
      <c r="G74" s="82">
        <v>45.7</v>
      </c>
      <c r="H74" s="82">
        <v>44.5</v>
      </c>
      <c r="I74" s="82">
        <v>42.3</v>
      </c>
      <c r="J74" s="82">
        <v>42.1</v>
      </c>
      <c r="K74" s="82">
        <v>44.4</v>
      </c>
      <c r="L74" s="82">
        <v>356.4</v>
      </c>
    </row>
    <row r="75" spans="1:12" ht="15" x14ac:dyDescent="0.25">
      <c r="A75" s="86" t="s">
        <v>183</v>
      </c>
      <c r="B75" s="80" t="s">
        <v>59</v>
      </c>
      <c r="C75" s="81" t="s">
        <v>7</v>
      </c>
      <c r="D75" s="82">
        <v>40.9</v>
      </c>
      <c r="E75" s="82">
        <v>41.5</v>
      </c>
      <c r="F75" s="82">
        <v>44.3</v>
      </c>
      <c r="G75" s="82">
        <v>37.1</v>
      </c>
      <c r="H75" s="82">
        <v>39</v>
      </c>
      <c r="I75" s="82">
        <v>43.3</v>
      </c>
      <c r="J75" s="82">
        <v>36.299999999999997</v>
      </c>
      <c r="K75" s="82">
        <v>34.6</v>
      </c>
      <c r="L75" s="82">
        <v>317</v>
      </c>
    </row>
    <row r="76" spans="1:12" ht="15" x14ac:dyDescent="0.25">
      <c r="A76" s="86" t="s">
        <v>183</v>
      </c>
      <c r="B76" s="81" t="s">
        <v>60</v>
      </c>
      <c r="C76" s="81" t="s">
        <v>7</v>
      </c>
      <c r="D76" s="82">
        <v>41.8</v>
      </c>
      <c r="E76" s="82">
        <v>31.8</v>
      </c>
      <c r="F76" s="82">
        <v>27</v>
      </c>
      <c r="G76" s="82">
        <v>36.200000000000003</v>
      </c>
      <c r="H76" s="82">
        <v>35</v>
      </c>
      <c r="I76" s="82">
        <v>34</v>
      </c>
      <c r="J76" s="82">
        <v>43.6</v>
      </c>
      <c r="K76" s="82">
        <v>38.6</v>
      </c>
      <c r="L76" s="82">
        <v>288</v>
      </c>
    </row>
    <row r="77" spans="1:12" ht="15" x14ac:dyDescent="0.25">
      <c r="A77" s="81" t="s">
        <v>183</v>
      </c>
      <c r="B77" s="81" t="s">
        <v>184</v>
      </c>
      <c r="C77" s="90" t="s">
        <v>7</v>
      </c>
      <c r="D77" s="91"/>
      <c r="E77" s="92"/>
      <c r="F77" s="92"/>
      <c r="G77" s="92"/>
      <c r="H77" s="92"/>
      <c r="I77" s="92"/>
      <c r="J77" s="92"/>
      <c r="K77" s="92">
        <v>254.9</v>
      </c>
      <c r="L77" s="82">
        <f>SUM(D77:K77)</f>
        <v>254.9</v>
      </c>
    </row>
    <row r="78" spans="1:12" ht="15" x14ac:dyDescent="0.25">
      <c r="A78" s="86"/>
      <c r="B78" s="86"/>
      <c r="C78" s="82"/>
      <c r="D78" s="82"/>
      <c r="E78" s="82"/>
      <c r="F78" s="82"/>
      <c r="G78" s="82"/>
      <c r="H78" s="82"/>
      <c r="I78" s="82"/>
      <c r="J78" s="82"/>
      <c r="K78" s="82"/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63"/>
  <sheetViews>
    <sheetView topLeftCell="A7" workbookViewId="0">
      <selection activeCell="B33" sqref="B33"/>
    </sheetView>
  </sheetViews>
  <sheetFormatPr defaultRowHeight="15.75" customHeight="1" x14ac:dyDescent="0.2"/>
  <cols>
    <col min="1" max="1" width="5.7109375" style="100" customWidth="1"/>
    <col min="2" max="2" width="20.7109375" style="102" customWidth="1"/>
    <col min="3" max="3" width="12.7109375" style="102" customWidth="1"/>
    <col min="4" max="11" width="6" style="103" customWidth="1"/>
    <col min="12" max="12" width="7.140625" style="100" customWidth="1"/>
    <col min="13" max="14" width="6" style="103" customWidth="1"/>
    <col min="15" max="256" width="9.140625" style="104"/>
    <col min="257" max="257" width="5.7109375" style="104" customWidth="1"/>
    <col min="258" max="258" width="20.7109375" style="104" customWidth="1"/>
    <col min="259" max="259" width="12.7109375" style="104" customWidth="1"/>
    <col min="260" max="267" width="6" style="104" customWidth="1"/>
    <col min="268" max="268" width="7.140625" style="104" customWidth="1"/>
    <col min="269" max="270" width="6" style="104" customWidth="1"/>
    <col min="271" max="512" width="9.140625" style="104"/>
    <col min="513" max="513" width="5.7109375" style="104" customWidth="1"/>
    <col min="514" max="514" width="20.7109375" style="104" customWidth="1"/>
    <col min="515" max="515" width="12.7109375" style="104" customWidth="1"/>
    <col min="516" max="523" width="6" style="104" customWidth="1"/>
    <col min="524" max="524" width="7.140625" style="104" customWidth="1"/>
    <col min="525" max="526" width="6" style="104" customWidth="1"/>
    <col min="527" max="768" width="9.140625" style="104"/>
    <col min="769" max="769" width="5.7109375" style="104" customWidth="1"/>
    <col min="770" max="770" width="20.7109375" style="104" customWidth="1"/>
    <col min="771" max="771" width="12.7109375" style="104" customWidth="1"/>
    <col min="772" max="779" width="6" style="104" customWidth="1"/>
    <col min="780" max="780" width="7.140625" style="104" customWidth="1"/>
    <col min="781" max="782" width="6" style="104" customWidth="1"/>
    <col min="783" max="1024" width="9.140625" style="104"/>
    <col min="1025" max="1025" width="5.7109375" style="104" customWidth="1"/>
    <col min="1026" max="1026" width="20.7109375" style="104" customWidth="1"/>
    <col min="1027" max="1027" width="12.7109375" style="104" customWidth="1"/>
    <col min="1028" max="1035" width="6" style="104" customWidth="1"/>
    <col min="1036" max="1036" width="7.140625" style="104" customWidth="1"/>
    <col min="1037" max="1038" width="6" style="104" customWidth="1"/>
    <col min="1039" max="1280" width="9.140625" style="104"/>
    <col min="1281" max="1281" width="5.7109375" style="104" customWidth="1"/>
    <col min="1282" max="1282" width="20.7109375" style="104" customWidth="1"/>
    <col min="1283" max="1283" width="12.7109375" style="104" customWidth="1"/>
    <col min="1284" max="1291" width="6" style="104" customWidth="1"/>
    <col min="1292" max="1292" width="7.140625" style="104" customWidth="1"/>
    <col min="1293" max="1294" width="6" style="104" customWidth="1"/>
    <col min="1295" max="1536" width="9.140625" style="104"/>
    <col min="1537" max="1537" width="5.7109375" style="104" customWidth="1"/>
    <col min="1538" max="1538" width="20.7109375" style="104" customWidth="1"/>
    <col min="1539" max="1539" width="12.7109375" style="104" customWidth="1"/>
    <col min="1540" max="1547" width="6" style="104" customWidth="1"/>
    <col min="1548" max="1548" width="7.140625" style="104" customWidth="1"/>
    <col min="1549" max="1550" width="6" style="104" customWidth="1"/>
    <col min="1551" max="1792" width="9.140625" style="104"/>
    <col min="1793" max="1793" width="5.7109375" style="104" customWidth="1"/>
    <col min="1794" max="1794" width="20.7109375" style="104" customWidth="1"/>
    <col min="1795" max="1795" width="12.7109375" style="104" customWidth="1"/>
    <col min="1796" max="1803" width="6" style="104" customWidth="1"/>
    <col min="1804" max="1804" width="7.140625" style="104" customWidth="1"/>
    <col min="1805" max="1806" width="6" style="104" customWidth="1"/>
    <col min="1807" max="2048" width="9.140625" style="104"/>
    <col min="2049" max="2049" width="5.7109375" style="104" customWidth="1"/>
    <col min="2050" max="2050" width="20.7109375" style="104" customWidth="1"/>
    <col min="2051" max="2051" width="12.7109375" style="104" customWidth="1"/>
    <col min="2052" max="2059" width="6" style="104" customWidth="1"/>
    <col min="2060" max="2060" width="7.140625" style="104" customWidth="1"/>
    <col min="2061" max="2062" width="6" style="104" customWidth="1"/>
    <col min="2063" max="2304" width="9.140625" style="104"/>
    <col min="2305" max="2305" width="5.7109375" style="104" customWidth="1"/>
    <col min="2306" max="2306" width="20.7109375" style="104" customWidth="1"/>
    <col min="2307" max="2307" width="12.7109375" style="104" customWidth="1"/>
    <col min="2308" max="2315" width="6" style="104" customWidth="1"/>
    <col min="2316" max="2316" width="7.140625" style="104" customWidth="1"/>
    <col min="2317" max="2318" width="6" style="104" customWidth="1"/>
    <col min="2319" max="2560" width="9.140625" style="104"/>
    <col min="2561" max="2561" width="5.7109375" style="104" customWidth="1"/>
    <col min="2562" max="2562" width="20.7109375" style="104" customWidth="1"/>
    <col min="2563" max="2563" width="12.7109375" style="104" customWidth="1"/>
    <col min="2564" max="2571" width="6" style="104" customWidth="1"/>
    <col min="2572" max="2572" width="7.140625" style="104" customWidth="1"/>
    <col min="2573" max="2574" width="6" style="104" customWidth="1"/>
    <col min="2575" max="2816" width="9.140625" style="104"/>
    <col min="2817" max="2817" width="5.7109375" style="104" customWidth="1"/>
    <col min="2818" max="2818" width="20.7109375" style="104" customWidth="1"/>
    <col min="2819" max="2819" width="12.7109375" style="104" customWidth="1"/>
    <col min="2820" max="2827" width="6" style="104" customWidth="1"/>
    <col min="2828" max="2828" width="7.140625" style="104" customWidth="1"/>
    <col min="2829" max="2830" width="6" style="104" customWidth="1"/>
    <col min="2831" max="3072" width="9.140625" style="104"/>
    <col min="3073" max="3073" width="5.7109375" style="104" customWidth="1"/>
    <col min="3074" max="3074" width="20.7109375" style="104" customWidth="1"/>
    <col min="3075" max="3075" width="12.7109375" style="104" customWidth="1"/>
    <col min="3076" max="3083" width="6" style="104" customWidth="1"/>
    <col min="3084" max="3084" width="7.140625" style="104" customWidth="1"/>
    <col min="3085" max="3086" width="6" style="104" customWidth="1"/>
    <col min="3087" max="3328" width="9.140625" style="104"/>
    <col min="3329" max="3329" width="5.7109375" style="104" customWidth="1"/>
    <col min="3330" max="3330" width="20.7109375" style="104" customWidth="1"/>
    <col min="3331" max="3331" width="12.7109375" style="104" customWidth="1"/>
    <col min="3332" max="3339" width="6" style="104" customWidth="1"/>
    <col min="3340" max="3340" width="7.140625" style="104" customWidth="1"/>
    <col min="3341" max="3342" width="6" style="104" customWidth="1"/>
    <col min="3343" max="3584" width="9.140625" style="104"/>
    <col min="3585" max="3585" width="5.7109375" style="104" customWidth="1"/>
    <col min="3586" max="3586" width="20.7109375" style="104" customWidth="1"/>
    <col min="3587" max="3587" width="12.7109375" style="104" customWidth="1"/>
    <col min="3588" max="3595" width="6" style="104" customWidth="1"/>
    <col min="3596" max="3596" width="7.140625" style="104" customWidth="1"/>
    <col min="3597" max="3598" width="6" style="104" customWidth="1"/>
    <col min="3599" max="3840" width="9.140625" style="104"/>
    <col min="3841" max="3841" width="5.7109375" style="104" customWidth="1"/>
    <col min="3842" max="3842" width="20.7109375" style="104" customWidth="1"/>
    <col min="3843" max="3843" width="12.7109375" style="104" customWidth="1"/>
    <col min="3844" max="3851" width="6" style="104" customWidth="1"/>
    <col min="3852" max="3852" width="7.140625" style="104" customWidth="1"/>
    <col min="3853" max="3854" width="6" style="104" customWidth="1"/>
    <col min="3855" max="4096" width="9.140625" style="104"/>
    <col min="4097" max="4097" width="5.7109375" style="104" customWidth="1"/>
    <col min="4098" max="4098" width="20.7109375" style="104" customWidth="1"/>
    <col min="4099" max="4099" width="12.7109375" style="104" customWidth="1"/>
    <col min="4100" max="4107" width="6" style="104" customWidth="1"/>
    <col min="4108" max="4108" width="7.140625" style="104" customWidth="1"/>
    <col min="4109" max="4110" width="6" style="104" customWidth="1"/>
    <col min="4111" max="4352" width="9.140625" style="104"/>
    <col min="4353" max="4353" width="5.7109375" style="104" customWidth="1"/>
    <col min="4354" max="4354" width="20.7109375" style="104" customWidth="1"/>
    <col min="4355" max="4355" width="12.7109375" style="104" customWidth="1"/>
    <col min="4356" max="4363" width="6" style="104" customWidth="1"/>
    <col min="4364" max="4364" width="7.140625" style="104" customWidth="1"/>
    <col min="4365" max="4366" width="6" style="104" customWidth="1"/>
    <col min="4367" max="4608" width="9.140625" style="104"/>
    <col min="4609" max="4609" width="5.7109375" style="104" customWidth="1"/>
    <col min="4610" max="4610" width="20.7109375" style="104" customWidth="1"/>
    <col min="4611" max="4611" width="12.7109375" style="104" customWidth="1"/>
    <col min="4612" max="4619" width="6" style="104" customWidth="1"/>
    <col min="4620" max="4620" width="7.140625" style="104" customWidth="1"/>
    <col min="4621" max="4622" width="6" style="104" customWidth="1"/>
    <col min="4623" max="4864" width="9.140625" style="104"/>
    <col min="4865" max="4865" width="5.7109375" style="104" customWidth="1"/>
    <col min="4866" max="4866" width="20.7109375" style="104" customWidth="1"/>
    <col min="4867" max="4867" width="12.7109375" style="104" customWidth="1"/>
    <col min="4868" max="4875" width="6" style="104" customWidth="1"/>
    <col min="4876" max="4876" width="7.140625" style="104" customWidth="1"/>
    <col min="4877" max="4878" width="6" style="104" customWidth="1"/>
    <col min="4879" max="5120" width="9.140625" style="104"/>
    <col min="5121" max="5121" width="5.7109375" style="104" customWidth="1"/>
    <col min="5122" max="5122" width="20.7109375" style="104" customWidth="1"/>
    <col min="5123" max="5123" width="12.7109375" style="104" customWidth="1"/>
    <col min="5124" max="5131" width="6" style="104" customWidth="1"/>
    <col min="5132" max="5132" width="7.140625" style="104" customWidth="1"/>
    <col min="5133" max="5134" width="6" style="104" customWidth="1"/>
    <col min="5135" max="5376" width="9.140625" style="104"/>
    <col min="5377" max="5377" width="5.7109375" style="104" customWidth="1"/>
    <col min="5378" max="5378" width="20.7109375" style="104" customWidth="1"/>
    <col min="5379" max="5379" width="12.7109375" style="104" customWidth="1"/>
    <col min="5380" max="5387" width="6" style="104" customWidth="1"/>
    <col min="5388" max="5388" width="7.140625" style="104" customWidth="1"/>
    <col min="5389" max="5390" width="6" style="104" customWidth="1"/>
    <col min="5391" max="5632" width="9.140625" style="104"/>
    <col min="5633" max="5633" width="5.7109375" style="104" customWidth="1"/>
    <col min="5634" max="5634" width="20.7109375" style="104" customWidth="1"/>
    <col min="5635" max="5635" width="12.7109375" style="104" customWidth="1"/>
    <col min="5636" max="5643" width="6" style="104" customWidth="1"/>
    <col min="5644" max="5644" width="7.140625" style="104" customWidth="1"/>
    <col min="5645" max="5646" width="6" style="104" customWidth="1"/>
    <col min="5647" max="5888" width="9.140625" style="104"/>
    <col min="5889" max="5889" width="5.7109375" style="104" customWidth="1"/>
    <col min="5890" max="5890" width="20.7109375" style="104" customWidth="1"/>
    <col min="5891" max="5891" width="12.7109375" style="104" customWidth="1"/>
    <col min="5892" max="5899" width="6" style="104" customWidth="1"/>
    <col min="5900" max="5900" width="7.140625" style="104" customWidth="1"/>
    <col min="5901" max="5902" width="6" style="104" customWidth="1"/>
    <col min="5903" max="6144" width="9.140625" style="104"/>
    <col min="6145" max="6145" width="5.7109375" style="104" customWidth="1"/>
    <col min="6146" max="6146" width="20.7109375" style="104" customWidth="1"/>
    <col min="6147" max="6147" width="12.7109375" style="104" customWidth="1"/>
    <col min="6148" max="6155" width="6" style="104" customWidth="1"/>
    <col min="6156" max="6156" width="7.140625" style="104" customWidth="1"/>
    <col min="6157" max="6158" width="6" style="104" customWidth="1"/>
    <col min="6159" max="6400" width="9.140625" style="104"/>
    <col min="6401" max="6401" width="5.7109375" style="104" customWidth="1"/>
    <col min="6402" max="6402" width="20.7109375" style="104" customWidth="1"/>
    <col min="6403" max="6403" width="12.7109375" style="104" customWidth="1"/>
    <col min="6404" max="6411" width="6" style="104" customWidth="1"/>
    <col min="6412" max="6412" width="7.140625" style="104" customWidth="1"/>
    <col min="6413" max="6414" width="6" style="104" customWidth="1"/>
    <col min="6415" max="6656" width="9.140625" style="104"/>
    <col min="6657" max="6657" width="5.7109375" style="104" customWidth="1"/>
    <col min="6658" max="6658" width="20.7109375" style="104" customWidth="1"/>
    <col min="6659" max="6659" width="12.7109375" style="104" customWidth="1"/>
    <col min="6660" max="6667" width="6" style="104" customWidth="1"/>
    <col min="6668" max="6668" width="7.140625" style="104" customWidth="1"/>
    <col min="6669" max="6670" width="6" style="104" customWidth="1"/>
    <col min="6671" max="6912" width="9.140625" style="104"/>
    <col min="6913" max="6913" width="5.7109375" style="104" customWidth="1"/>
    <col min="6914" max="6914" width="20.7109375" style="104" customWidth="1"/>
    <col min="6915" max="6915" width="12.7109375" style="104" customWidth="1"/>
    <col min="6916" max="6923" width="6" style="104" customWidth="1"/>
    <col min="6924" max="6924" width="7.140625" style="104" customWidth="1"/>
    <col min="6925" max="6926" width="6" style="104" customWidth="1"/>
    <col min="6927" max="7168" width="9.140625" style="104"/>
    <col min="7169" max="7169" width="5.7109375" style="104" customWidth="1"/>
    <col min="7170" max="7170" width="20.7109375" style="104" customWidth="1"/>
    <col min="7171" max="7171" width="12.7109375" style="104" customWidth="1"/>
    <col min="7172" max="7179" width="6" style="104" customWidth="1"/>
    <col min="7180" max="7180" width="7.140625" style="104" customWidth="1"/>
    <col min="7181" max="7182" width="6" style="104" customWidth="1"/>
    <col min="7183" max="7424" width="9.140625" style="104"/>
    <col min="7425" max="7425" width="5.7109375" style="104" customWidth="1"/>
    <col min="7426" max="7426" width="20.7109375" style="104" customWidth="1"/>
    <col min="7427" max="7427" width="12.7109375" style="104" customWidth="1"/>
    <col min="7428" max="7435" width="6" style="104" customWidth="1"/>
    <col min="7436" max="7436" width="7.140625" style="104" customWidth="1"/>
    <col min="7437" max="7438" width="6" style="104" customWidth="1"/>
    <col min="7439" max="7680" width="9.140625" style="104"/>
    <col min="7681" max="7681" width="5.7109375" style="104" customWidth="1"/>
    <col min="7682" max="7682" width="20.7109375" style="104" customWidth="1"/>
    <col min="7683" max="7683" width="12.7109375" style="104" customWidth="1"/>
    <col min="7684" max="7691" width="6" style="104" customWidth="1"/>
    <col min="7692" max="7692" width="7.140625" style="104" customWidth="1"/>
    <col min="7693" max="7694" width="6" style="104" customWidth="1"/>
    <col min="7695" max="7936" width="9.140625" style="104"/>
    <col min="7937" max="7937" width="5.7109375" style="104" customWidth="1"/>
    <col min="7938" max="7938" width="20.7109375" style="104" customWidth="1"/>
    <col min="7939" max="7939" width="12.7109375" style="104" customWidth="1"/>
    <col min="7940" max="7947" width="6" style="104" customWidth="1"/>
    <col min="7948" max="7948" width="7.140625" style="104" customWidth="1"/>
    <col min="7949" max="7950" width="6" style="104" customWidth="1"/>
    <col min="7951" max="8192" width="9.140625" style="104"/>
    <col min="8193" max="8193" width="5.7109375" style="104" customWidth="1"/>
    <col min="8194" max="8194" width="20.7109375" style="104" customWidth="1"/>
    <col min="8195" max="8195" width="12.7109375" style="104" customWidth="1"/>
    <col min="8196" max="8203" width="6" style="104" customWidth="1"/>
    <col min="8204" max="8204" width="7.140625" style="104" customWidth="1"/>
    <col min="8205" max="8206" width="6" style="104" customWidth="1"/>
    <col min="8207" max="8448" width="9.140625" style="104"/>
    <col min="8449" max="8449" width="5.7109375" style="104" customWidth="1"/>
    <col min="8450" max="8450" width="20.7109375" style="104" customWidth="1"/>
    <col min="8451" max="8451" width="12.7109375" style="104" customWidth="1"/>
    <col min="8452" max="8459" width="6" style="104" customWidth="1"/>
    <col min="8460" max="8460" width="7.140625" style="104" customWidth="1"/>
    <col min="8461" max="8462" width="6" style="104" customWidth="1"/>
    <col min="8463" max="8704" width="9.140625" style="104"/>
    <col min="8705" max="8705" width="5.7109375" style="104" customWidth="1"/>
    <col min="8706" max="8706" width="20.7109375" style="104" customWidth="1"/>
    <col min="8707" max="8707" width="12.7109375" style="104" customWidth="1"/>
    <col min="8708" max="8715" width="6" style="104" customWidth="1"/>
    <col min="8716" max="8716" width="7.140625" style="104" customWidth="1"/>
    <col min="8717" max="8718" width="6" style="104" customWidth="1"/>
    <col min="8719" max="8960" width="9.140625" style="104"/>
    <col min="8961" max="8961" width="5.7109375" style="104" customWidth="1"/>
    <col min="8962" max="8962" width="20.7109375" style="104" customWidth="1"/>
    <col min="8963" max="8963" width="12.7109375" style="104" customWidth="1"/>
    <col min="8964" max="8971" width="6" style="104" customWidth="1"/>
    <col min="8972" max="8972" width="7.140625" style="104" customWidth="1"/>
    <col min="8973" max="8974" width="6" style="104" customWidth="1"/>
    <col min="8975" max="9216" width="9.140625" style="104"/>
    <col min="9217" max="9217" width="5.7109375" style="104" customWidth="1"/>
    <col min="9218" max="9218" width="20.7109375" style="104" customWidth="1"/>
    <col min="9219" max="9219" width="12.7109375" style="104" customWidth="1"/>
    <col min="9220" max="9227" width="6" style="104" customWidth="1"/>
    <col min="9228" max="9228" width="7.140625" style="104" customWidth="1"/>
    <col min="9229" max="9230" width="6" style="104" customWidth="1"/>
    <col min="9231" max="9472" width="9.140625" style="104"/>
    <col min="9473" max="9473" width="5.7109375" style="104" customWidth="1"/>
    <col min="9474" max="9474" width="20.7109375" style="104" customWidth="1"/>
    <col min="9475" max="9475" width="12.7109375" style="104" customWidth="1"/>
    <col min="9476" max="9483" width="6" style="104" customWidth="1"/>
    <col min="9484" max="9484" width="7.140625" style="104" customWidth="1"/>
    <col min="9485" max="9486" width="6" style="104" customWidth="1"/>
    <col min="9487" max="9728" width="9.140625" style="104"/>
    <col min="9729" max="9729" width="5.7109375" style="104" customWidth="1"/>
    <col min="9730" max="9730" width="20.7109375" style="104" customWidth="1"/>
    <col min="9731" max="9731" width="12.7109375" style="104" customWidth="1"/>
    <col min="9732" max="9739" width="6" style="104" customWidth="1"/>
    <col min="9740" max="9740" width="7.140625" style="104" customWidth="1"/>
    <col min="9741" max="9742" width="6" style="104" customWidth="1"/>
    <col min="9743" max="9984" width="9.140625" style="104"/>
    <col min="9985" max="9985" width="5.7109375" style="104" customWidth="1"/>
    <col min="9986" max="9986" width="20.7109375" style="104" customWidth="1"/>
    <col min="9987" max="9987" width="12.7109375" style="104" customWidth="1"/>
    <col min="9988" max="9995" width="6" style="104" customWidth="1"/>
    <col min="9996" max="9996" width="7.140625" style="104" customWidth="1"/>
    <col min="9997" max="9998" width="6" style="104" customWidth="1"/>
    <col min="9999" max="10240" width="9.140625" style="104"/>
    <col min="10241" max="10241" width="5.7109375" style="104" customWidth="1"/>
    <col min="10242" max="10242" width="20.7109375" style="104" customWidth="1"/>
    <col min="10243" max="10243" width="12.7109375" style="104" customWidth="1"/>
    <col min="10244" max="10251" width="6" style="104" customWidth="1"/>
    <col min="10252" max="10252" width="7.140625" style="104" customWidth="1"/>
    <col min="10253" max="10254" width="6" style="104" customWidth="1"/>
    <col min="10255" max="10496" width="9.140625" style="104"/>
    <col min="10497" max="10497" width="5.7109375" style="104" customWidth="1"/>
    <col min="10498" max="10498" width="20.7109375" style="104" customWidth="1"/>
    <col min="10499" max="10499" width="12.7109375" style="104" customWidth="1"/>
    <col min="10500" max="10507" width="6" style="104" customWidth="1"/>
    <col min="10508" max="10508" width="7.140625" style="104" customWidth="1"/>
    <col min="10509" max="10510" width="6" style="104" customWidth="1"/>
    <col min="10511" max="10752" width="9.140625" style="104"/>
    <col min="10753" max="10753" width="5.7109375" style="104" customWidth="1"/>
    <col min="10754" max="10754" width="20.7109375" style="104" customWidth="1"/>
    <col min="10755" max="10755" width="12.7109375" style="104" customWidth="1"/>
    <col min="10756" max="10763" width="6" style="104" customWidth="1"/>
    <col min="10764" max="10764" width="7.140625" style="104" customWidth="1"/>
    <col min="10765" max="10766" width="6" style="104" customWidth="1"/>
    <col min="10767" max="11008" width="9.140625" style="104"/>
    <col min="11009" max="11009" width="5.7109375" style="104" customWidth="1"/>
    <col min="11010" max="11010" width="20.7109375" style="104" customWidth="1"/>
    <col min="11011" max="11011" width="12.7109375" style="104" customWidth="1"/>
    <col min="11012" max="11019" width="6" style="104" customWidth="1"/>
    <col min="11020" max="11020" width="7.140625" style="104" customWidth="1"/>
    <col min="11021" max="11022" width="6" style="104" customWidth="1"/>
    <col min="11023" max="11264" width="9.140625" style="104"/>
    <col min="11265" max="11265" width="5.7109375" style="104" customWidth="1"/>
    <col min="11266" max="11266" width="20.7109375" style="104" customWidth="1"/>
    <col min="11267" max="11267" width="12.7109375" style="104" customWidth="1"/>
    <col min="11268" max="11275" width="6" style="104" customWidth="1"/>
    <col min="11276" max="11276" width="7.140625" style="104" customWidth="1"/>
    <col min="11277" max="11278" width="6" style="104" customWidth="1"/>
    <col min="11279" max="11520" width="9.140625" style="104"/>
    <col min="11521" max="11521" width="5.7109375" style="104" customWidth="1"/>
    <col min="11522" max="11522" width="20.7109375" style="104" customWidth="1"/>
    <col min="11523" max="11523" width="12.7109375" style="104" customWidth="1"/>
    <col min="11524" max="11531" width="6" style="104" customWidth="1"/>
    <col min="11532" max="11532" width="7.140625" style="104" customWidth="1"/>
    <col min="11533" max="11534" width="6" style="104" customWidth="1"/>
    <col min="11535" max="11776" width="9.140625" style="104"/>
    <col min="11777" max="11777" width="5.7109375" style="104" customWidth="1"/>
    <col min="11778" max="11778" width="20.7109375" style="104" customWidth="1"/>
    <col min="11779" max="11779" width="12.7109375" style="104" customWidth="1"/>
    <col min="11780" max="11787" width="6" style="104" customWidth="1"/>
    <col min="11788" max="11788" width="7.140625" style="104" customWidth="1"/>
    <col min="11789" max="11790" width="6" style="104" customWidth="1"/>
    <col min="11791" max="12032" width="9.140625" style="104"/>
    <col min="12033" max="12033" width="5.7109375" style="104" customWidth="1"/>
    <col min="12034" max="12034" width="20.7109375" style="104" customWidth="1"/>
    <col min="12035" max="12035" width="12.7109375" style="104" customWidth="1"/>
    <col min="12036" max="12043" width="6" style="104" customWidth="1"/>
    <col min="12044" max="12044" width="7.140625" style="104" customWidth="1"/>
    <col min="12045" max="12046" width="6" style="104" customWidth="1"/>
    <col min="12047" max="12288" width="9.140625" style="104"/>
    <col min="12289" max="12289" width="5.7109375" style="104" customWidth="1"/>
    <col min="12290" max="12290" width="20.7109375" style="104" customWidth="1"/>
    <col min="12291" max="12291" width="12.7109375" style="104" customWidth="1"/>
    <col min="12292" max="12299" width="6" style="104" customWidth="1"/>
    <col min="12300" max="12300" width="7.140625" style="104" customWidth="1"/>
    <col min="12301" max="12302" width="6" style="104" customWidth="1"/>
    <col min="12303" max="12544" width="9.140625" style="104"/>
    <col min="12545" max="12545" width="5.7109375" style="104" customWidth="1"/>
    <col min="12546" max="12546" width="20.7109375" style="104" customWidth="1"/>
    <col min="12547" max="12547" width="12.7109375" style="104" customWidth="1"/>
    <col min="12548" max="12555" width="6" style="104" customWidth="1"/>
    <col min="12556" max="12556" width="7.140625" style="104" customWidth="1"/>
    <col min="12557" max="12558" width="6" style="104" customWidth="1"/>
    <col min="12559" max="12800" width="9.140625" style="104"/>
    <col min="12801" max="12801" width="5.7109375" style="104" customWidth="1"/>
    <col min="12802" max="12802" width="20.7109375" style="104" customWidth="1"/>
    <col min="12803" max="12803" width="12.7109375" style="104" customWidth="1"/>
    <col min="12804" max="12811" width="6" style="104" customWidth="1"/>
    <col min="12812" max="12812" width="7.140625" style="104" customWidth="1"/>
    <col min="12813" max="12814" width="6" style="104" customWidth="1"/>
    <col min="12815" max="13056" width="9.140625" style="104"/>
    <col min="13057" max="13057" width="5.7109375" style="104" customWidth="1"/>
    <col min="13058" max="13058" width="20.7109375" style="104" customWidth="1"/>
    <col min="13059" max="13059" width="12.7109375" style="104" customWidth="1"/>
    <col min="13060" max="13067" width="6" style="104" customWidth="1"/>
    <col min="13068" max="13068" width="7.140625" style="104" customWidth="1"/>
    <col min="13069" max="13070" width="6" style="104" customWidth="1"/>
    <col min="13071" max="13312" width="9.140625" style="104"/>
    <col min="13313" max="13313" width="5.7109375" style="104" customWidth="1"/>
    <col min="13314" max="13314" width="20.7109375" style="104" customWidth="1"/>
    <col min="13315" max="13315" width="12.7109375" style="104" customWidth="1"/>
    <col min="13316" max="13323" width="6" style="104" customWidth="1"/>
    <col min="13324" max="13324" width="7.140625" style="104" customWidth="1"/>
    <col min="13325" max="13326" width="6" style="104" customWidth="1"/>
    <col min="13327" max="13568" width="9.140625" style="104"/>
    <col min="13569" max="13569" width="5.7109375" style="104" customWidth="1"/>
    <col min="13570" max="13570" width="20.7109375" style="104" customWidth="1"/>
    <col min="13571" max="13571" width="12.7109375" style="104" customWidth="1"/>
    <col min="13572" max="13579" width="6" style="104" customWidth="1"/>
    <col min="13580" max="13580" width="7.140625" style="104" customWidth="1"/>
    <col min="13581" max="13582" width="6" style="104" customWidth="1"/>
    <col min="13583" max="13824" width="9.140625" style="104"/>
    <col min="13825" max="13825" width="5.7109375" style="104" customWidth="1"/>
    <col min="13826" max="13826" width="20.7109375" style="104" customWidth="1"/>
    <col min="13827" max="13827" width="12.7109375" style="104" customWidth="1"/>
    <col min="13828" max="13835" width="6" style="104" customWidth="1"/>
    <col min="13836" max="13836" width="7.140625" style="104" customWidth="1"/>
    <col min="13837" max="13838" width="6" style="104" customWidth="1"/>
    <col min="13839" max="14080" width="9.140625" style="104"/>
    <col min="14081" max="14081" width="5.7109375" style="104" customWidth="1"/>
    <col min="14082" max="14082" width="20.7109375" style="104" customWidth="1"/>
    <col min="14083" max="14083" width="12.7109375" style="104" customWidth="1"/>
    <col min="14084" max="14091" width="6" style="104" customWidth="1"/>
    <col min="14092" max="14092" width="7.140625" style="104" customWidth="1"/>
    <col min="14093" max="14094" width="6" style="104" customWidth="1"/>
    <col min="14095" max="14336" width="9.140625" style="104"/>
    <col min="14337" max="14337" width="5.7109375" style="104" customWidth="1"/>
    <col min="14338" max="14338" width="20.7109375" style="104" customWidth="1"/>
    <col min="14339" max="14339" width="12.7109375" style="104" customWidth="1"/>
    <col min="14340" max="14347" width="6" style="104" customWidth="1"/>
    <col min="14348" max="14348" width="7.140625" style="104" customWidth="1"/>
    <col min="14349" max="14350" width="6" style="104" customWidth="1"/>
    <col min="14351" max="14592" width="9.140625" style="104"/>
    <col min="14593" max="14593" width="5.7109375" style="104" customWidth="1"/>
    <col min="14594" max="14594" width="20.7109375" style="104" customWidth="1"/>
    <col min="14595" max="14595" width="12.7109375" style="104" customWidth="1"/>
    <col min="14596" max="14603" width="6" style="104" customWidth="1"/>
    <col min="14604" max="14604" width="7.140625" style="104" customWidth="1"/>
    <col min="14605" max="14606" width="6" style="104" customWidth="1"/>
    <col min="14607" max="14848" width="9.140625" style="104"/>
    <col min="14849" max="14849" width="5.7109375" style="104" customWidth="1"/>
    <col min="14850" max="14850" width="20.7109375" style="104" customWidth="1"/>
    <col min="14851" max="14851" width="12.7109375" style="104" customWidth="1"/>
    <col min="14852" max="14859" width="6" style="104" customWidth="1"/>
    <col min="14860" max="14860" width="7.140625" style="104" customWidth="1"/>
    <col min="14861" max="14862" width="6" style="104" customWidth="1"/>
    <col min="14863" max="15104" width="9.140625" style="104"/>
    <col min="15105" max="15105" width="5.7109375" style="104" customWidth="1"/>
    <col min="15106" max="15106" width="20.7109375" style="104" customWidth="1"/>
    <col min="15107" max="15107" width="12.7109375" style="104" customWidth="1"/>
    <col min="15108" max="15115" width="6" style="104" customWidth="1"/>
    <col min="15116" max="15116" width="7.140625" style="104" customWidth="1"/>
    <col min="15117" max="15118" width="6" style="104" customWidth="1"/>
    <col min="15119" max="15360" width="9.140625" style="104"/>
    <col min="15361" max="15361" width="5.7109375" style="104" customWidth="1"/>
    <col min="15362" max="15362" width="20.7109375" style="104" customWidth="1"/>
    <col min="15363" max="15363" width="12.7109375" style="104" customWidth="1"/>
    <col min="15364" max="15371" width="6" style="104" customWidth="1"/>
    <col min="15372" max="15372" width="7.140625" style="104" customWidth="1"/>
    <col min="15373" max="15374" width="6" style="104" customWidth="1"/>
    <col min="15375" max="15616" width="9.140625" style="104"/>
    <col min="15617" max="15617" width="5.7109375" style="104" customWidth="1"/>
    <col min="15618" max="15618" width="20.7109375" style="104" customWidth="1"/>
    <col min="15619" max="15619" width="12.7109375" style="104" customWidth="1"/>
    <col min="15620" max="15627" width="6" style="104" customWidth="1"/>
    <col min="15628" max="15628" width="7.140625" style="104" customWidth="1"/>
    <col min="15629" max="15630" width="6" style="104" customWidth="1"/>
    <col min="15631" max="15872" width="9.140625" style="104"/>
    <col min="15873" max="15873" width="5.7109375" style="104" customWidth="1"/>
    <col min="15874" max="15874" width="20.7109375" style="104" customWidth="1"/>
    <col min="15875" max="15875" width="12.7109375" style="104" customWidth="1"/>
    <col min="15876" max="15883" width="6" style="104" customWidth="1"/>
    <col min="15884" max="15884" width="7.140625" style="104" customWidth="1"/>
    <col min="15885" max="15886" width="6" style="104" customWidth="1"/>
    <col min="15887" max="16128" width="9.140625" style="104"/>
    <col min="16129" max="16129" width="5.7109375" style="104" customWidth="1"/>
    <col min="16130" max="16130" width="20.7109375" style="104" customWidth="1"/>
    <col min="16131" max="16131" width="12.7109375" style="104" customWidth="1"/>
    <col min="16132" max="16139" width="6" style="104" customWidth="1"/>
    <col min="16140" max="16140" width="7.140625" style="104" customWidth="1"/>
    <col min="16141" max="16142" width="6" style="104" customWidth="1"/>
    <col min="16143" max="16384" width="9.140625" style="104"/>
  </cols>
  <sheetData>
    <row r="1" spans="1:14" ht="19.5" customHeight="1" x14ac:dyDescent="0.35">
      <c r="B1" s="101" t="s">
        <v>202</v>
      </c>
    </row>
    <row r="2" spans="1:14" s="108" customFormat="1" ht="15.75" customHeight="1" x14ac:dyDescent="0.2">
      <c r="A2" s="105" t="s">
        <v>203</v>
      </c>
      <c r="B2" s="106" t="s">
        <v>86</v>
      </c>
      <c r="C2" s="106" t="s">
        <v>87</v>
      </c>
      <c r="D2" s="107">
        <v>1</v>
      </c>
      <c r="E2" s="107">
        <v>2</v>
      </c>
      <c r="F2" s="107">
        <v>3</v>
      </c>
      <c r="G2" s="107">
        <v>4</v>
      </c>
      <c r="H2" s="107">
        <v>5</v>
      </c>
      <c r="I2" s="107">
        <v>6</v>
      </c>
      <c r="J2" s="107">
        <v>7</v>
      </c>
      <c r="K2" s="107">
        <v>8</v>
      </c>
      <c r="L2" s="105" t="s">
        <v>29</v>
      </c>
      <c r="M2" s="107" t="s">
        <v>204</v>
      </c>
      <c r="N2" s="107"/>
    </row>
    <row r="4" spans="1:14" ht="15.75" customHeight="1" x14ac:dyDescent="0.2">
      <c r="A4" s="100">
        <v>1</v>
      </c>
      <c r="B4" s="102" t="s">
        <v>50</v>
      </c>
      <c r="C4" s="102" t="s">
        <v>2</v>
      </c>
      <c r="D4" s="109">
        <v>51.4</v>
      </c>
      <c r="E4" s="110">
        <v>52.4</v>
      </c>
      <c r="F4" s="109">
        <v>50</v>
      </c>
      <c r="G4" s="109">
        <v>51.3</v>
      </c>
      <c r="H4" s="109">
        <v>50.9</v>
      </c>
      <c r="I4" s="109">
        <v>50.7</v>
      </c>
      <c r="J4" s="109">
        <v>51.4</v>
      </c>
      <c r="K4" s="109">
        <v>51.3</v>
      </c>
      <c r="L4" s="105">
        <v>409.4</v>
      </c>
      <c r="M4" s="103">
        <v>21</v>
      </c>
    </row>
    <row r="5" spans="1:14" ht="15.75" customHeight="1" x14ac:dyDescent="0.2">
      <c r="A5" s="100">
        <v>2</v>
      </c>
      <c r="B5" s="102" t="s">
        <v>49</v>
      </c>
      <c r="C5" s="102" t="s">
        <v>2</v>
      </c>
      <c r="D5" s="110">
        <v>52.3</v>
      </c>
      <c r="E5" s="109">
        <v>50.8</v>
      </c>
      <c r="F5" s="109">
        <v>51.3</v>
      </c>
      <c r="G5" s="110">
        <v>52.4</v>
      </c>
      <c r="H5" s="109">
        <v>47</v>
      </c>
      <c r="I5" s="110">
        <v>52.4</v>
      </c>
      <c r="J5" s="109">
        <v>51.9</v>
      </c>
      <c r="K5" s="109">
        <v>51.1</v>
      </c>
      <c r="L5" s="105">
        <v>409.2</v>
      </c>
      <c r="M5" s="103">
        <v>23</v>
      </c>
    </row>
    <row r="6" spans="1:14" ht="15.75" customHeight="1" x14ac:dyDescent="0.2">
      <c r="A6" s="100">
        <v>3</v>
      </c>
      <c r="B6" s="102" t="s">
        <v>168</v>
      </c>
      <c r="C6" s="102" t="s">
        <v>205</v>
      </c>
      <c r="D6" s="110">
        <v>52.2</v>
      </c>
      <c r="E6" s="109">
        <v>51.2</v>
      </c>
      <c r="F6" s="109">
        <v>48.8</v>
      </c>
      <c r="G6" s="109">
        <v>49.3</v>
      </c>
      <c r="H6" s="109">
        <v>49.9</v>
      </c>
      <c r="I6" s="109">
        <v>50.4</v>
      </c>
      <c r="J6" s="109">
        <v>51.8</v>
      </c>
      <c r="K6" s="109">
        <v>50.3</v>
      </c>
      <c r="L6" s="105">
        <v>403.9</v>
      </c>
      <c r="M6" s="103">
        <v>15</v>
      </c>
    </row>
    <row r="9" spans="1:14" ht="19.5" customHeight="1" x14ac:dyDescent="0.35">
      <c r="B9" s="101" t="s">
        <v>206</v>
      </c>
    </row>
    <row r="10" spans="1:14" s="108" customFormat="1" ht="15.75" customHeight="1" x14ac:dyDescent="0.2">
      <c r="A10" s="105" t="s">
        <v>203</v>
      </c>
      <c r="B10" s="106" t="s">
        <v>86</v>
      </c>
      <c r="C10" s="106" t="s">
        <v>87</v>
      </c>
      <c r="D10" s="107">
        <v>1</v>
      </c>
      <c r="E10" s="107">
        <v>2</v>
      </c>
      <c r="F10" s="107">
        <v>3</v>
      </c>
      <c r="G10" s="107">
        <v>4</v>
      </c>
      <c r="H10" s="107">
        <v>5</v>
      </c>
      <c r="I10" s="107">
        <v>6</v>
      </c>
      <c r="J10" s="107">
        <v>7</v>
      </c>
      <c r="K10" s="107">
        <v>8</v>
      </c>
      <c r="L10" s="105" t="s">
        <v>29</v>
      </c>
      <c r="M10" s="107" t="s">
        <v>204</v>
      </c>
      <c r="N10" s="107"/>
    </row>
    <row r="12" spans="1:14" ht="15.75" customHeight="1" x14ac:dyDescent="0.2">
      <c r="A12" s="100">
        <v>1</v>
      </c>
      <c r="B12" s="102" t="s">
        <v>52</v>
      </c>
      <c r="C12" s="102" t="s">
        <v>205</v>
      </c>
      <c r="D12" s="110">
        <v>52.2</v>
      </c>
      <c r="E12" s="110">
        <v>53</v>
      </c>
      <c r="F12" s="110">
        <v>52.3</v>
      </c>
      <c r="G12" s="109">
        <v>51.1</v>
      </c>
      <c r="H12" s="110">
        <v>52.7</v>
      </c>
      <c r="I12" s="110">
        <v>52.7</v>
      </c>
      <c r="J12" s="110">
        <v>52.2</v>
      </c>
      <c r="K12" s="110">
        <v>52.9</v>
      </c>
      <c r="L12" s="111">
        <v>419.1</v>
      </c>
      <c r="M12" s="103">
        <v>35</v>
      </c>
    </row>
    <row r="13" spans="1:14" ht="15.75" customHeight="1" x14ac:dyDescent="0.2">
      <c r="A13" s="100">
        <v>2</v>
      </c>
      <c r="B13" s="102" t="s">
        <v>36</v>
      </c>
      <c r="C13" s="102" t="s">
        <v>205</v>
      </c>
      <c r="D13" s="110">
        <v>52.6</v>
      </c>
      <c r="E13" s="110">
        <v>52.5</v>
      </c>
      <c r="F13" s="110">
        <v>52</v>
      </c>
      <c r="G13" s="110">
        <v>52.3</v>
      </c>
      <c r="H13" s="110">
        <v>52.1</v>
      </c>
      <c r="I13" s="109">
        <v>51.6</v>
      </c>
      <c r="J13" s="109">
        <v>51.7</v>
      </c>
      <c r="K13" s="109">
        <v>51.3</v>
      </c>
      <c r="L13" s="111">
        <v>416.1</v>
      </c>
      <c r="M13" s="103">
        <v>29</v>
      </c>
    </row>
    <row r="14" spans="1:14" ht="15.75" customHeight="1" x14ac:dyDescent="0.2">
      <c r="A14" s="100">
        <v>3</v>
      </c>
      <c r="B14" s="102" t="s">
        <v>18</v>
      </c>
      <c r="C14" s="102" t="s">
        <v>3</v>
      </c>
      <c r="D14" s="110">
        <v>52.4</v>
      </c>
      <c r="E14" s="109">
        <v>51.7</v>
      </c>
      <c r="F14" s="110">
        <v>52.9</v>
      </c>
      <c r="G14" s="109">
        <v>51.9</v>
      </c>
      <c r="H14" s="109">
        <v>51.7</v>
      </c>
      <c r="I14" s="109">
        <v>51.9</v>
      </c>
      <c r="J14" s="109">
        <v>51.3</v>
      </c>
      <c r="K14" s="109">
        <v>51.3</v>
      </c>
      <c r="L14" s="105">
        <v>415.1</v>
      </c>
      <c r="M14" s="103">
        <v>26</v>
      </c>
    </row>
    <row r="15" spans="1:14" ht="15.75" customHeight="1" x14ac:dyDescent="0.2">
      <c r="A15" s="100">
        <v>4</v>
      </c>
      <c r="B15" s="102" t="s">
        <v>19</v>
      </c>
      <c r="C15" s="102" t="s">
        <v>2</v>
      </c>
      <c r="D15" s="109">
        <v>51.1</v>
      </c>
      <c r="E15" s="110">
        <v>52.5</v>
      </c>
      <c r="F15" s="109">
        <v>51.7</v>
      </c>
      <c r="G15" s="109">
        <v>50.8</v>
      </c>
      <c r="H15" s="109">
        <v>51.5</v>
      </c>
      <c r="I15" s="110">
        <v>52.1</v>
      </c>
      <c r="J15" s="109">
        <v>50.9</v>
      </c>
      <c r="K15" s="109">
        <v>50.1</v>
      </c>
      <c r="L15" s="105">
        <v>410.7</v>
      </c>
      <c r="M15" s="103">
        <v>22</v>
      </c>
    </row>
    <row r="16" spans="1:14" ht="15.75" customHeight="1" x14ac:dyDescent="0.2">
      <c r="A16" s="100">
        <v>5</v>
      </c>
      <c r="B16" s="102" t="s">
        <v>173</v>
      </c>
      <c r="C16" s="102" t="s">
        <v>4</v>
      </c>
      <c r="D16" s="109">
        <v>49.1</v>
      </c>
      <c r="E16" s="109">
        <v>51.4</v>
      </c>
      <c r="F16" s="110">
        <v>52.2</v>
      </c>
      <c r="G16" s="109">
        <v>50.5</v>
      </c>
      <c r="H16" s="110">
        <v>52.5</v>
      </c>
      <c r="I16" s="109">
        <v>50.1</v>
      </c>
      <c r="J16" s="110">
        <v>52.1</v>
      </c>
      <c r="K16" s="109">
        <v>50.7</v>
      </c>
      <c r="L16" s="105">
        <v>408.6</v>
      </c>
      <c r="M16" s="103">
        <v>22</v>
      </c>
    </row>
    <row r="17" spans="1:14" ht="15.75" customHeight="1" x14ac:dyDescent="0.2">
      <c r="A17" s="100">
        <v>6</v>
      </c>
      <c r="B17" s="102" t="s">
        <v>30</v>
      </c>
      <c r="C17" s="102" t="s">
        <v>4</v>
      </c>
      <c r="D17" s="110">
        <v>52.2</v>
      </c>
      <c r="E17" s="109">
        <v>50.7</v>
      </c>
      <c r="F17" s="109">
        <v>51.2</v>
      </c>
      <c r="G17" s="109">
        <v>51.4</v>
      </c>
      <c r="H17" s="109">
        <v>51.7</v>
      </c>
      <c r="I17" s="109">
        <v>50.9</v>
      </c>
      <c r="J17" s="109">
        <v>49.5</v>
      </c>
      <c r="K17" s="109">
        <v>50.1</v>
      </c>
      <c r="L17" s="105">
        <v>407.7</v>
      </c>
      <c r="M17" s="103">
        <v>23</v>
      </c>
    </row>
    <row r="18" spans="1:14" ht="15.75" customHeight="1" x14ac:dyDescent="0.2">
      <c r="A18" s="100">
        <v>7</v>
      </c>
      <c r="B18" s="102" t="s">
        <v>38</v>
      </c>
      <c r="C18" s="102" t="s">
        <v>3</v>
      </c>
      <c r="D18" s="109">
        <v>51.1</v>
      </c>
      <c r="E18" s="109">
        <v>50.6</v>
      </c>
      <c r="F18" s="109">
        <v>51.2</v>
      </c>
      <c r="G18" s="109">
        <v>50.4</v>
      </c>
      <c r="H18" s="109">
        <v>50.5</v>
      </c>
      <c r="I18" s="109">
        <v>49</v>
      </c>
      <c r="J18" s="109">
        <v>50.8</v>
      </c>
      <c r="K18" s="109">
        <v>50.6</v>
      </c>
      <c r="L18" s="105">
        <v>404.2</v>
      </c>
      <c r="M18" s="103">
        <v>17</v>
      </c>
    </row>
    <row r="19" spans="1:14" ht="15.75" customHeight="1" x14ac:dyDescent="0.2">
      <c r="A19" s="100">
        <v>8</v>
      </c>
      <c r="B19" s="102" t="s">
        <v>53</v>
      </c>
      <c r="C19" s="102" t="s">
        <v>1</v>
      </c>
      <c r="D19" s="109">
        <v>49.1</v>
      </c>
      <c r="E19" s="109">
        <v>49.7</v>
      </c>
      <c r="F19" s="109">
        <v>50.2</v>
      </c>
      <c r="G19" s="109">
        <v>50.2</v>
      </c>
      <c r="H19" s="109">
        <v>51.8</v>
      </c>
      <c r="I19" s="109">
        <v>51</v>
      </c>
      <c r="J19" s="109">
        <v>51.5</v>
      </c>
      <c r="K19" s="109">
        <v>50.6</v>
      </c>
      <c r="L19" s="105">
        <v>404.1</v>
      </c>
      <c r="M19" s="103">
        <v>16</v>
      </c>
    </row>
    <row r="22" spans="1:14" ht="19.5" customHeight="1" x14ac:dyDescent="0.35">
      <c r="B22" s="101" t="s">
        <v>207</v>
      </c>
    </row>
    <row r="23" spans="1:14" s="108" customFormat="1" ht="15.75" customHeight="1" x14ac:dyDescent="0.2">
      <c r="A23" s="105" t="s">
        <v>203</v>
      </c>
      <c r="B23" s="106" t="s">
        <v>86</v>
      </c>
      <c r="C23" s="106" t="s">
        <v>87</v>
      </c>
      <c r="D23" s="107">
        <v>1</v>
      </c>
      <c r="E23" s="107">
        <v>2</v>
      </c>
      <c r="F23" s="107">
        <v>3</v>
      </c>
      <c r="G23" s="107">
        <v>4</v>
      </c>
      <c r="H23" s="107">
        <v>5</v>
      </c>
      <c r="I23" s="107">
        <v>6</v>
      </c>
      <c r="J23" s="107">
        <v>7</v>
      </c>
      <c r="K23" s="107">
        <v>8</v>
      </c>
      <c r="L23" s="105" t="s">
        <v>29</v>
      </c>
      <c r="M23" s="107" t="s">
        <v>204</v>
      </c>
      <c r="N23" s="107"/>
    </row>
    <row r="25" spans="1:14" ht="15.75" customHeight="1" x14ac:dyDescent="0.2">
      <c r="A25" s="100">
        <v>1</v>
      </c>
      <c r="B25" s="102" t="s">
        <v>71</v>
      </c>
      <c r="C25" s="102" t="s">
        <v>205</v>
      </c>
      <c r="D25" s="110">
        <v>52.5</v>
      </c>
      <c r="E25" s="110">
        <v>52.9</v>
      </c>
      <c r="F25" s="110">
        <v>52.4</v>
      </c>
      <c r="G25" s="110">
        <v>52.5</v>
      </c>
      <c r="H25" s="110">
        <v>52.6</v>
      </c>
      <c r="I25" s="110">
        <v>52.4</v>
      </c>
      <c r="J25" s="110">
        <v>53.5</v>
      </c>
      <c r="K25" s="110">
        <v>52.9</v>
      </c>
      <c r="L25" s="111">
        <v>421.7</v>
      </c>
      <c r="M25" s="103">
        <v>36</v>
      </c>
    </row>
    <row r="26" spans="1:14" ht="15.75" customHeight="1" x14ac:dyDescent="0.2">
      <c r="A26" s="100">
        <v>2</v>
      </c>
      <c r="B26" s="102" t="s">
        <v>23</v>
      </c>
      <c r="C26" s="102" t="s">
        <v>205</v>
      </c>
      <c r="D26" s="110">
        <v>52.5</v>
      </c>
      <c r="E26" s="110">
        <v>52.2</v>
      </c>
      <c r="F26" s="110">
        <v>52.2</v>
      </c>
      <c r="G26" s="110">
        <v>52.8</v>
      </c>
      <c r="H26" s="110">
        <v>52.2</v>
      </c>
      <c r="I26" s="110">
        <v>53.1</v>
      </c>
      <c r="J26" s="110">
        <v>52.6</v>
      </c>
      <c r="K26" s="110">
        <v>52.7</v>
      </c>
      <c r="L26" s="111">
        <v>420.3</v>
      </c>
      <c r="M26" s="103">
        <v>33</v>
      </c>
    </row>
    <row r="27" spans="1:14" ht="15.75" customHeight="1" x14ac:dyDescent="0.2">
      <c r="A27" s="100">
        <v>3</v>
      </c>
      <c r="B27" s="102" t="s">
        <v>31</v>
      </c>
      <c r="C27" s="102" t="s">
        <v>4</v>
      </c>
      <c r="D27" s="109">
        <v>51.5</v>
      </c>
      <c r="E27" s="110">
        <v>52.5</v>
      </c>
      <c r="F27" s="110">
        <v>52.7</v>
      </c>
      <c r="G27" s="110">
        <v>52.8</v>
      </c>
      <c r="H27" s="110">
        <v>53.3</v>
      </c>
      <c r="I27" s="110">
        <v>52.1</v>
      </c>
      <c r="J27" s="110">
        <v>52.3</v>
      </c>
      <c r="K27" s="110">
        <v>52.4</v>
      </c>
      <c r="L27" s="111">
        <v>419.6</v>
      </c>
      <c r="M27" s="103">
        <v>32</v>
      </c>
    </row>
    <row r="28" spans="1:14" ht="15.75" customHeight="1" x14ac:dyDescent="0.2">
      <c r="A28" s="100">
        <v>4</v>
      </c>
      <c r="B28" s="102" t="s">
        <v>27</v>
      </c>
      <c r="C28" s="102" t="s">
        <v>2</v>
      </c>
      <c r="D28" s="110">
        <v>53.1</v>
      </c>
      <c r="E28" s="110">
        <v>53.5</v>
      </c>
      <c r="F28" s="109">
        <v>51.2</v>
      </c>
      <c r="G28" s="110">
        <v>52.8</v>
      </c>
      <c r="H28" s="109">
        <v>51.9</v>
      </c>
      <c r="I28" s="110">
        <v>52.2</v>
      </c>
      <c r="J28" s="110">
        <v>52.1</v>
      </c>
      <c r="K28" s="110">
        <v>52.2</v>
      </c>
      <c r="L28" s="111">
        <v>419</v>
      </c>
      <c r="M28" s="103">
        <v>34</v>
      </c>
    </row>
    <row r="29" spans="1:14" ht="15.75" customHeight="1" x14ac:dyDescent="0.2">
      <c r="A29" s="100">
        <v>5</v>
      </c>
      <c r="B29" s="102" t="s">
        <v>56</v>
      </c>
      <c r="C29" s="102" t="s">
        <v>2</v>
      </c>
      <c r="D29" s="110">
        <v>52.5</v>
      </c>
      <c r="E29" s="109">
        <v>51.6</v>
      </c>
      <c r="F29" s="109">
        <v>50.7</v>
      </c>
      <c r="G29" s="110">
        <v>52.6</v>
      </c>
      <c r="H29" s="110">
        <v>53</v>
      </c>
      <c r="I29" s="109">
        <v>51.5</v>
      </c>
      <c r="J29" s="110">
        <v>52.5</v>
      </c>
      <c r="K29" s="110">
        <v>52.5</v>
      </c>
      <c r="L29" s="111">
        <v>416.9</v>
      </c>
      <c r="M29" s="103">
        <v>31</v>
      </c>
    </row>
    <row r="30" spans="1:14" ht="15.75" customHeight="1" x14ac:dyDescent="0.2">
      <c r="A30" s="100">
        <v>6</v>
      </c>
      <c r="B30" s="102" t="s">
        <v>11</v>
      </c>
      <c r="C30" s="102" t="s">
        <v>1</v>
      </c>
      <c r="D30" s="109">
        <v>51.5</v>
      </c>
      <c r="E30" s="109">
        <v>51.6</v>
      </c>
      <c r="F30" s="109">
        <v>51.6</v>
      </c>
      <c r="G30" s="110">
        <v>52.1</v>
      </c>
      <c r="H30" s="110">
        <v>52.8</v>
      </c>
      <c r="I30" s="110">
        <v>52.8</v>
      </c>
      <c r="J30" s="110">
        <v>52</v>
      </c>
      <c r="K30" s="109">
        <v>50.9</v>
      </c>
      <c r="L30" s="105">
        <v>415.3</v>
      </c>
      <c r="M30" s="103">
        <v>29</v>
      </c>
    </row>
    <row r="31" spans="1:14" ht="15.75" customHeight="1" x14ac:dyDescent="0.2">
      <c r="A31" s="100">
        <v>7</v>
      </c>
      <c r="B31" s="102" t="s">
        <v>35</v>
      </c>
      <c r="C31" s="102" t="s">
        <v>1</v>
      </c>
      <c r="D31" s="109">
        <v>51.9</v>
      </c>
      <c r="E31" s="109">
        <v>51</v>
      </c>
      <c r="F31" s="110">
        <v>52</v>
      </c>
      <c r="G31" s="109">
        <v>51.6</v>
      </c>
      <c r="H31" s="110">
        <v>53</v>
      </c>
      <c r="I31" s="109">
        <v>51</v>
      </c>
      <c r="J31" s="110">
        <v>52</v>
      </c>
      <c r="K31" s="109">
        <v>51.8</v>
      </c>
      <c r="L31" s="105">
        <v>414.3</v>
      </c>
      <c r="M31" s="103">
        <v>25</v>
      </c>
    </row>
    <row r="32" spans="1:14" ht="15.75" customHeight="1" x14ac:dyDescent="0.2">
      <c r="A32" s="100">
        <v>8</v>
      </c>
      <c r="B32" s="102" t="s">
        <v>55</v>
      </c>
      <c r="C32" s="102" t="s">
        <v>205</v>
      </c>
      <c r="D32" s="110">
        <v>52.6</v>
      </c>
      <c r="E32" s="109">
        <v>51.3</v>
      </c>
      <c r="F32" s="109">
        <v>51.5</v>
      </c>
      <c r="G32" s="109">
        <v>47.5</v>
      </c>
      <c r="H32" s="109">
        <v>50.8</v>
      </c>
      <c r="I32" s="109">
        <v>47</v>
      </c>
      <c r="J32" s="110">
        <v>52.1</v>
      </c>
      <c r="K32" s="109">
        <v>50.8</v>
      </c>
      <c r="L32" s="105">
        <v>403.6</v>
      </c>
      <c r="M32" s="103">
        <v>19</v>
      </c>
    </row>
    <row r="35" spans="1:14" ht="19.5" customHeight="1" x14ac:dyDescent="0.35">
      <c r="B35" s="101" t="s">
        <v>208</v>
      </c>
    </row>
    <row r="36" spans="1:14" s="108" customFormat="1" ht="15.75" customHeight="1" x14ac:dyDescent="0.2">
      <c r="A36" s="105" t="s">
        <v>203</v>
      </c>
      <c r="B36" s="106" t="s">
        <v>86</v>
      </c>
      <c r="C36" s="106" t="s">
        <v>87</v>
      </c>
      <c r="D36" s="107">
        <v>1</v>
      </c>
      <c r="E36" s="107">
        <v>2</v>
      </c>
      <c r="F36" s="107">
        <v>3</v>
      </c>
      <c r="G36" s="107">
        <v>4</v>
      </c>
      <c r="H36" s="107">
        <v>5</v>
      </c>
      <c r="I36" s="107">
        <v>6</v>
      </c>
      <c r="J36" s="107">
        <v>7</v>
      </c>
      <c r="K36" s="107">
        <v>8</v>
      </c>
      <c r="L36" s="105" t="s">
        <v>29</v>
      </c>
      <c r="M36" s="107" t="s">
        <v>204</v>
      </c>
      <c r="N36" s="107"/>
    </row>
    <row r="38" spans="1:14" ht="15.75" customHeight="1" x14ac:dyDescent="0.2">
      <c r="A38" s="100">
        <v>1</v>
      </c>
      <c r="B38" s="102" t="s">
        <v>36</v>
      </c>
      <c r="C38" s="102" t="s">
        <v>205</v>
      </c>
      <c r="D38" s="109">
        <v>46.7</v>
      </c>
      <c r="E38" s="109">
        <v>47.6</v>
      </c>
      <c r="F38" s="109">
        <v>49.5</v>
      </c>
      <c r="G38" s="109">
        <v>41.9</v>
      </c>
      <c r="H38" s="109">
        <v>51.5</v>
      </c>
      <c r="I38" s="109">
        <v>50.1</v>
      </c>
      <c r="J38" s="109">
        <v>46.2</v>
      </c>
      <c r="K38" s="109">
        <v>49</v>
      </c>
      <c r="L38" s="105">
        <v>382.5</v>
      </c>
      <c r="M38" s="103">
        <v>10</v>
      </c>
    </row>
    <row r="41" spans="1:14" ht="19.5" customHeight="1" x14ac:dyDescent="0.35">
      <c r="B41" s="101" t="s">
        <v>209</v>
      </c>
    </row>
    <row r="42" spans="1:14" s="108" customFormat="1" ht="15.75" customHeight="1" x14ac:dyDescent="0.2">
      <c r="A42" s="105" t="s">
        <v>203</v>
      </c>
      <c r="B42" s="106" t="s">
        <v>86</v>
      </c>
      <c r="C42" s="106" t="s">
        <v>87</v>
      </c>
      <c r="D42" s="107">
        <v>1</v>
      </c>
      <c r="E42" s="107">
        <v>2</v>
      </c>
      <c r="F42" s="107">
        <v>3</v>
      </c>
      <c r="G42" s="107">
        <v>4</v>
      </c>
      <c r="H42" s="107">
        <v>5</v>
      </c>
      <c r="I42" s="107">
        <v>6</v>
      </c>
      <c r="J42" s="107">
        <v>7</v>
      </c>
      <c r="K42" s="107">
        <v>8</v>
      </c>
      <c r="L42" s="105" t="s">
        <v>29</v>
      </c>
      <c r="M42" s="107" t="s">
        <v>204</v>
      </c>
      <c r="N42" s="107"/>
    </row>
    <row r="44" spans="1:14" ht="15.75" customHeight="1" x14ac:dyDescent="0.2">
      <c r="A44" s="100">
        <v>1</v>
      </c>
      <c r="B44" s="102" t="s">
        <v>12</v>
      </c>
      <c r="C44" s="102" t="s">
        <v>205</v>
      </c>
      <c r="D44" s="110">
        <v>53</v>
      </c>
      <c r="E44" s="110">
        <v>52.8</v>
      </c>
      <c r="F44" s="110">
        <v>52.5</v>
      </c>
      <c r="G44" s="109">
        <v>51.2</v>
      </c>
      <c r="H44" s="110">
        <v>52.4</v>
      </c>
      <c r="I44" s="110">
        <v>53.7</v>
      </c>
      <c r="J44" s="110">
        <v>52.6</v>
      </c>
      <c r="K44" s="110">
        <v>52.7</v>
      </c>
      <c r="L44" s="111">
        <v>420.9</v>
      </c>
      <c r="M44" s="103">
        <v>36</v>
      </c>
    </row>
    <row r="45" spans="1:14" ht="15.75" customHeight="1" x14ac:dyDescent="0.2">
      <c r="A45" s="100">
        <v>2</v>
      </c>
      <c r="B45" s="102" t="s">
        <v>62</v>
      </c>
      <c r="C45" s="102" t="s">
        <v>205</v>
      </c>
      <c r="D45" s="109">
        <v>51.4</v>
      </c>
      <c r="E45" s="110">
        <v>52.2</v>
      </c>
      <c r="F45" s="110">
        <v>53</v>
      </c>
      <c r="G45" s="110">
        <v>52.8</v>
      </c>
      <c r="H45" s="110">
        <v>52.7</v>
      </c>
      <c r="I45" s="110">
        <v>52.6</v>
      </c>
      <c r="J45" s="109">
        <v>51.8</v>
      </c>
      <c r="K45" s="110">
        <v>52.5</v>
      </c>
      <c r="L45" s="111">
        <v>419</v>
      </c>
      <c r="M45" s="103">
        <v>32</v>
      </c>
    </row>
    <row r="46" spans="1:14" ht="15.75" customHeight="1" x14ac:dyDescent="0.2">
      <c r="A46" s="100">
        <v>3</v>
      </c>
      <c r="B46" s="102" t="s">
        <v>74</v>
      </c>
      <c r="C46" s="102" t="s">
        <v>1</v>
      </c>
      <c r="D46" s="109">
        <v>49.6</v>
      </c>
      <c r="E46" s="109">
        <v>50.9</v>
      </c>
      <c r="F46" s="109">
        <v>51.2</v>
      </c>
      <c r="G46" s="110">
        <v>52.4</v>
      </c>
      <c r="H46" s="109">
        <v>51.1</v>
      </c>
      <c r="I46" s="109">
        <v>51.4</v>
      </c>
      <c r="J46" s="110">
        <v>52.2</v>
      </c>
      <c r="K46" s="110">
        <v>52.3</v>
      </c>
      <c r="L46" s="105">
        <v>411.1</v>
      </c>
      <c r="M46" s="103">
        <v>22</v>
      </c>
    </row>
    <row r="47" spans="1:14" ht="15.75" customHeight="1" x14ac:dyDescent="0.2">
      <c r="A47" s="100">
        <v>4</v>
      </c>
      <c r="B47" s="102" t="s">
        <v>37</v>
      </c>
      <c r="C47" s="102" t="s">
        <v>1</v>
      </c>
      <c r="D47" s="109">
        <v>51.5</v>
      </c>
      <c r="E47" s="109">
        <v>49.8</v>
      </c>
      <c r="F47" s="109">
        <v>51.8</v>
      </c>
      <c r="G47" s="109">
        <v>50.6</v>
      </c>
      <c r="H47" s="109">
        <v>50.1</v>
      </c>
      <c r="I47" s="109">
        <v>51.2</v>
      </c>
      <c r="J47" s="109">
        <v>51.4</v>
      </c>
      <c r="K47" s="109">
        <v>51.1</v>
      </c>
      <c r="L47" s="105">
        <v>407.5</v>
      </c>
      <c r="M47" s="103">
        <v>23</v>
      </c>
    </row>
    <row r="48" spans="1:14" ht="15.75" customHeight="1" x14ac:dyDescent="0.2">
      <c r="A48" s="100">
        <v>5</v>
      </c>
      <c r="B48" s="102" t="s">
        <v>178</v>
      </c>
      <c r="C48" s="102" t="s">
        <v>205</v>
      </c>
      <c r="D48" s="109">
        <v>49.6</v>
      </c>
      <c r="E48" s="109">
        <v>51.5</v>
      </c>
      <c r="F48" s="109">
        <v>50.9</v>
      </c>
      <c r="G48" s="109">
        <v>50.7</v>
      </c>
      <c r="H48" s="109">
        <v>51.7</v>
      </c>
      <c r="I48" s="109">
        <v>49.6</v>
      </c>
      <c r="J48" s="109">
        <v>51.2</v>
      </c>
      <c r="K48" s="109">
        <v>50.8</v>
      </c>
      <c r="L48" s="105">
        <v>406</v>
      </c>
      <c r="M48" s="103">
        <v>18</v>
      </c>
    </row>
    <row r="49" spans="1:14" ht="15.75" customHeight="1" x14ac:dyDescent="0.2">
      <c r="A49" s="100">
        <v>6</v>
      </c>
      <c r="B49" s="102" t="s">
        <v>210</v>
      </c>
      <c r="C49" s="102" t="s">
        <v>205</v>
      </c>
      <c r="D49" s="109">
        <v>49.9</v>
      </c>
      <c r="E49" s="109">
        <v>50.6</v>
      </c>
      <c r="F49" s="109">
        <v>51.6</v>
      </c>
      <c r="G49" s="109">
        <v>51.1</v>
      </c>
      <c r="H49" s="109">
        <v>49.6</v>
      </c>
      <c r="I49" s="109">
        <v>50.8</v>
      </c>
      <c r="J49" s="109">
        <v>51</v>
      </c>
      <c r="K49" s="109">
        <v>51</v>
      </c>
      <c r="L49" s="105">
        <v>405.6</v>
      </c>
      <c r="M49" s="103">
        <v>18</v>
      </c>
    </row>
    <row r="52" spans="1:14" ht="19.5" customHeight="1" x14ac:dyDescent="0.35">
      <c r="B52" s="101" t="s">
        <v>211</v>
      </c>
    </row>
    <row r="53" spans="1:14" s="108" customFormat="1" ht="15.75" customHeight="1" x14ac:dyDescent="0.2">
      <c r="A53" s="105" t="s">
        <v>203</v>
      </c>
      <c r="B53" s="106" t="s">
        <v>86</v>
      </c>
      <c r="C53" s="106" t="s">
        <v>87</v>
      </c>
      <c r="D53" s="107">
        <v>1</v>
      </c>
      <c r="E53" s="107">
        <v>2</v>
      </c>
      <c r="F53" s="107">
        <v>3</v>
      </c>
      <c r="G53" s="107">
        <v>4</v>
      </c>
      <c r="H53" s="107">
        <v>5</v>
      </c>
      <c r="I53" s="107">
        <v>6</v>
      </c>
      <c r="J53" s="107">
        <v>7</v>
      </c>
      <c r="K53" s="107">
        <v>8</v>
      </c>
      <c r="L53" s="105" t="s">
        <v>29</v>
      </c>
      <c r="M53" s="107" t="s">
        <v>204</v>
      </c>
      <c r="N53" s="107"/>
    </row>
    <row r="55" spans="1:14" ht="15.75" customHeight="1" x14ac:dyDescent="0.2">
      <c r="A55" s="100">
        <v>1</v>
      </c>
      <c r="B55" s="102" t="s">
        <v>58</v>
      </c>
      <c r="C55" s="102" t="s">
        <v>1</v>
      </c>
      <c r="D55" s="109">
        <v>46.6</v>
      </c>
      <c r="E55" s="109">
        <v>43.9</v>
      </c>
      <c r="F55" s="109">
        <v>46.5</v>
      </c>
      <c r="G55" s="109">
        <v>46.2</v>
      </c>
      <c r="H55" s="109">
        <v>48.6</v>
      </c>
      <c r="I55" s="109">
        <v>49.3</v>
      </c>
      <c r="J55" s="109">
        <v>46.3</v>
      </c>
      <c r="K55" s="109">
        <v>50.8</v>
      </c>
      <c r="L55" s="105">
        <v>378.2</v>
      </c>
      <c r="M55" s="103">
        <v>8</v>
      </c>
    </row>
    <row r="56" spans="1:14" ht="15.75" customHeight="1" x14ac:dyDescent="0.2">
      <c r="A56" s="100">
        <v>2</v>
      </c>
      <c r="B56" s="102" t="s">
        <v>60</v>
      </c>
      <c r="C56" s="102" t="s">
        <v>205</v>
      </c>
      <c r="D56" s="109">
        <v>37.6</v>
      </c>
      <c r="E56" s="109">
        <v>25.5</v>
      </c>
      <c r="F56" s="109">
        <v>31</v>
      </c>
      <c r="G56" s="109">
        <v>24</v>
      </c>
      <c r="H56" s="109">
        <v>33.6</v>
      </c>
      <c r="I56" s="109">
        <v>35.5</v>
      </c>
      <c r="J56" s="109">
        <v>33.799999999999997</v>
      </c>
      <c r="K56" s="109">
        <v>26.7</v>
      </c>
      <c r="L56" s="105">
        <v>247.7</v>
      </c>
    </row>
    <row r="59" spans="1:14" ht="19.5" customHeight="1" x14ac:dyDescent="0.35">
      <c r="B59" s="101" t="s">
        <v>212</v>
      </c>
    </row>
    <row r="60" spans="1:14" s="108" customFormat="1" ht="15.75" customHeight="1" x14ac:dyDescent="0.2">
      <c r="A60" s="105" t="s">
        <v>203</v>
      </c>
      <c r="B60" s="106" t="s">
        <v>86</v>
      </c>
      <c r="C60" s="106" t="s">
        <v>87</v>
      </c>
      <c r="D60" s="107">
        <v>1</v>
      </c>
      <c r="E60" s="107">
        <v>2</v>
      </c>
      <c r="F60" s="107">
        <v>3</v>
      </c>
      <c r="G60" s="107">
        <v>4</v>
      </c>
      <c r="H60" s="107">
        <v>5</v>
      </c>
      <c r="I60" s="107">
        <v>6</v>
      </c>
      <c r="J60" s="107">
        <v>7</v>
      </c>
      <c r="K60" s="107">
        <v>8</v>
      </c>
      <c r="L60" s="105" t="s">
        <v>29</v>
      </c>
      <c r="M60" s="107" t="s">
        <v>204</v>
      </c>
      <c r="N60" s="107"/>
    </row>
    <row r="62" spans="1:14" ht="15.75" customHeight="1" x14ac:dyDescent="0.2">
      <c r="A62" s="100">
        <v>1</v>
      </c>
      <c r="B62" s="102" t="s">
        <v>33</v>
      </c>
      <c r="C62" s="102" t="s">
        <v>2</v>
      </c>
      <c r="D62" s="109">
        <v>50.4</v>
      </c>
      <c r="E62" s="109">
        <v>50.4</v>
      </c>
      <c r="F62" s="109">
        <v>47.2</v>
      </c>
      <c r="G62" s="109">
        <v>49.1</v>
      </c>
      <c r="H62" s="109">
        <v>48.4</v>
      </c>
      <c r="I62" s="109">
        <v>48</v>
      </c>
      <c r="J62" s="109">
        <v>48.4</v>
      </c>
      <c r="K62" s="109">
        <v>48</v>
      </c>
      <c r="L62" s="105">
        <v>389.9</v>
      </c>
      <c r="M62" s="103">
        <v>6</v>
      </c>
    </row>
    <row r="63" spans="1:14" s="103" customFormat="1" ht="15.75" customHeight="1" x14ac:dyDescent="0.2">
      <c r="A63" s="100">
        <v>2</v>
      </c>
      <c r="B63" s="102" t="s">
        <v>194</v>
      </c>
      <c r="C63" s="102" t="s">
        <v>205</v>
      </c>
      <c r="D63" s="109">
        <v>45.3</v>
      </c>
      <c r="E63" s="109">
        <v>45</v>
      </c>
      <c r="F63" s="109">
        <v>50.2</v>
      </c>
      <c r="G63" s="109">
        <v>48</v>
      </c>
      <c r="H63" s="109">
        <v>48.4</v>
      </c>
      <c r="I63" s="109">
        <v>47.7</v>
      </c>
      <c r="J63" s="109">
        <v>46.4</v>
      </c>
      <c r="K63" s="109">
        <v>48.5</v>
      </c>
      <c r="L63" s="105">
        <v>379.5</v>
      </c>
      <c r="M63" s="103">
        <v>8</v>
      </c>
    </row>
  </sheetData>
  <pageMargins left="0.39370078740157499" right="0" top="0.98425196850393704" bottom="0.98425196850393704" header="0.511811023622047" footer="0.511811023622047"/>
  <pageSetup paperSize="9" orientation="portrait" r:id="rId1"/>
  <headerFooter alignWithMargins="0">
    <oddHeader>&amp;L&amp;"MS Sans Serif,Normal"&amp;10 Gästrikeserien omg 5 2016-03-20
 Resultatlista</oddHeader>
    <oddFooter>&amp;R&amp;"MS Sans Serif,Normal"&amp;10&amp;P</oddFooter>
  </headerFooter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58"/>
  <sheetViews>
    <sheetView topLeftCell="A22" workbookViewId="0">
      <selection activeCell="A56" sqref="A56:M57"/>
    </sheetView>
  </sheetViews>
  <sheetFormatPr defaultRowHeight="12.75" x14ac:dyDescent="0.2"/>
  <cols>
    <col min="1" max="1" width="3" style="35" bestFit="1" customWidth="1"/>
    <col min="2" max="2" width="19.7109375" style="35" bestFit="1" customWidth="1"/>
    <col min="3" max="3" width="7.5703125" style="35" bestFit="1" customWidth="1"/>
    <col min="4" max="4" width="13.5703125" style="35" customWidth="1"/>
    <col min="5" max="12" width="4.5703125" style="35" bestFit="1" customWidth="1"/>
    <col min="13" max="13" width="5.5703125" style="127" bestFit="1" customWidth="1"/>
    <col min="14" max="16384" width="9.140625" style="35"/>
  </cols>
  <sheetData>
    <row r="2" spans="1:13" s="126" customFormat="1" ht="15" x14ac:dyDescent="0.25">
      <c r="A2" s="113">
        <v>1</v>
      </c>
      <c r="B2" s="114" t="s">
        <v>222</v>
      </c>
      <c r="C2" s="114" t="s">
        <v>164</v>
      </c>
      <c r="D2" s="114" t="s">
        <v>4</v>
      </c>
      <c r="E2" s="115">
        <v>49.3</v>
      </c>
      <c r="F2" s="115">
        <v>51</v>
      </c>
      <c r="G2" s="115">
        <v>52.6</v>
      </c>
      <c r="H2" s="115">
        <v>52</v>
      </c>
      <c r="I2" s="115">
        <v>48.9</v>
      </c>
      <c r="J2" s="115">
        <v>49.8</v>
      </c>
      <c r="K2" s="115">
        <v>47.7</v>
      </c>
      <c r="L2" s="115">
        <v>40.9</v>
      </c>
      <c r="M2" s="129">
        <f>SUM(E2:L2)</f>
        <v>392.2</v>
      </c>
    </row>
    <row r="3" spans="1:13" s="126" customFormat="1" ht="15" x14ac:dyDescent="0.25">
      <c r="A3" s="116"/>
      <c r="B3" s="117"/>
      <c r="C3" s="117"/>
      <c r="D3" s="117"/>
      <c r="E3" s="118"/>
      <c r="F3" s="118"/>
      <c r="G3" s="118"/>
      <c r="H3" s="118"/>
      <c r="I3" s="118"/>
      <c r="J3" s="118"/>
      <c r="K3" s="118"/>
      <c r="L3" s="118"/>
      <c r="M3" s="128"/>
    </row>
    <row r="4" spans="1:13" s="126" customFormat="1" ht="15" x14ac:dyDescent="0.25">
      <c r="A4" s="113">
        <v>1</v>
      </c>
      <c r="B4" s="114" t="s">
        <v>49</v>
      </c>
      <c r="C4" s="114" t="s">
        <v>14</v>
      </c>
      <c r="D4" s="114" t="s">
        <v>2</v>
      </c>
      <c r="E4" s="115">
        <v>51.3</v>
      </c>
      <c r="F4" s="115">
        <v>51.1</v>
      </c>
      <c r="G4" s="115">
        <v>51.6</v>
      </c>
      <c r="H4" s="115">
        <v>51.6</v>
      </c>
      <c r="I4" s="115">
        <v>52</v>
      </c>
      <c r="J4" s="115">
        <v>50.9</v>
      </c>
      <c r="K4" s="115">
        <v>50.4</v>
      </c>
      <c r="L4" s="115">
        <v>52.2</v>
      </c>
      <c r="M4" s="129">
        <f>SUM(E4:L4)</f>
        <v>411.09999999999997</v>
      </c>
    </row>
    <row r="5" spans="1:13" s="126" customFormat="1" ht="15" x14ac:dyDescent="0.25">
      <c r="A5" s="113">
        <v>2</v>
      </c>
      <c r="B5" s="114" t="s">
        <v>50</v>
      </c>
      <c r="C5" s="114" t="s">
        <v>14</v>
      </c>
      <c r="D5" s="114" t="s">
        <v>2</v>
      </c>
      <c r="E5" s="115">
        <v>49.5</v>
      </c>
      <c r="F5" s="115">
        <v>49</v>
      </c>
      <c r="G5" s="115">
        <v>48.8</v>
      </c>
      <c r="H5" s="115">
        <v>52.5</v>
      </c>
      <c r="I5" s="115">
        <v>51.3</v>
      </c>
      <c r="J5" s="115">
        <v>52.3</v>
      </c>
      <c r="K5" s="115">
        <v>51.7</v>
      </c>
      <c r="L5" s="115">
        <v>51.8</v>
      </c>
      <c r="M5" s="129">
        <f>SUM(E5:L5)</f>
        <v>406.90000000000003</v>
      </c>
    </row>
    <row r="6" spans="1:13" s="126" customFormat="1" ht="15" x14ac:dyDescent="0.25">
      <c r="A6" s="113">
        <v>3</v>
      </c>
      <c r="B6" s="114" t="s">
        <v>168</v>
      </c>
      <c r="C6" s="114" t="s">
        <v>14</v>
      </c>
      <c r="D6" s="114" t="s">
        <v>7</v>
      </c>
      <c r="E6" s="115">
        <v>49</v>
      </c>
      <c r="F6" s="115">
        <v>50.4</v>
      </c>
      <c r="G6" s="115">
        <v>50.7</v>
      </c>
      <c r="H6" s="115">
        <v>49.1</v>
      </c>
      <c r="I6" s="115">
        <v>50.6</v>
      </c>
      <c r="J6" s="115">
        <v>51.1</v>
      </c>
      <c r="K6" s="115">
        <v>51.3</v>
      </c>
      <c r="L6" s="115">
        <v>50.1</v>
      </c>
      <c r="M6" s="129">
        <f>SUM(E6:L6)</f>
        <v>402.30000000000007</v>
      </c>
    </row>
    <row r="7" spans="1:13" s="126" customFormat="1" ht="15" x14ac:dyDescent="0.25">
      <c r="A7" s="113">
        <v>4</v>
      </c>
      <c r="B7" s="114" t="s">
        <v>171</v>
      </c>
      <c r="C7" s="114" t="s">
        <v>14</v>
      </c>
      <c r="D7" s="114" t="s">
        <v>4</v>
      </c>
      <c r="E7" s="115">
        <v>49.6</v>
      </c>
      <c r="F7" s="115">
        <v>48.9</v>
      </c>
      <c r="G7" s="115">
        <v>51.1</v>
      </c>
      <c r="H7" s="115">
        <v>47.9</v>
      </c>
      <c r="I7" s="115">
        <v>49</v>
      </c>
      <c r="J7" s="115">
        <v>51.4</v>
      </c>
      <c r="K7" s="115">
        <v>49.8</v>
      </c>
      <c r="L7" s="115">
        <v>49.4</v>
      </c>
      <c r="M7" s="129">
        <f>SUM(E7:L7)</f>
        <v>397.09999999999997</v>
      </c>
    </row>
    <row r="8" spans="1:13" s="126" customFormat="1" ht="15" x14ac:dyDescent="0.25">
      <c r="A8" s="113">
        <v>5</v>
      </c>
      <c r="B8" s="114" t="s">
        <v>169</v>
      </c>
      <c r="C8" s="114" t="s">
        <v>14</v>
      </c>
      <c r="D8" s="114" t="s">
        <v>4</v>
      </c>
      <c r="E8" s="115">
        <v>49.9</v>
      </c>
      <c r="F8" s="115">
        <v>48.5</v>
      </c>
      <c r="G8" s="115">
        <v>49.8</v>
      </c>
      <c r="H8" s="115">
        <v>49.8</v>
      </c>
      <c r="I8" s="115">
        <v>49</v>
      </c>
      <c r="J8" s="115">
        <v>47</v>
      </c>
      <c r="K8" s="115">
        <v>50.4</v>
      </c>
      <c r="L8" s="115">
        <v>50.1</v>
      </c>
      <c r="M8" s="129">
        <f>SUM(E8:L8)</f>
        <v>394.5</v>
      </c>
    </row>
    <row r="9" spans="1:13" s="126" customFormat="1" ht="15" x14ac:dyDescent="0.25">
      <c r="A9" s="116"/>
      <c r="B9" s="117"/>
      <c r="C9" s="117"/>
      <c r="D9" s="117"/>
      <c r="E9" s="118"/>
      <c r="F9" s="118"/>
      <c r="G9" s="118"/>
      <c r="H9" s="118"/>
      <c r="I9" s="118"/>
      <c r="J9" s="118"/>
      <c r="K9" s="118"/>
      <c r="L9" s="118"/>
      <c r="M9" s="128"/>
    </row>
    <row r="10" spans="1:13" s="126" customFormat="1" ht="15" x14ac:dyDescent="0.25">
      <c r="A10" s="113">
        <v>1</v>
      </c>
      <c r="B10" s="114" t="s">
        <v>52</v>
      </c>
      <c r="C10" s="114" t="s">
        <v>9</v>
      </c>
      <c r="D10" s="114" t="s">
        <v>7</v>
      </c>
      <c r="E10" s="115">
        <v>52.2</v>
      </c>
      <c r="F10" s="115">
        <v>52.8</v>
      </c>
      <c r="G10" s="115">
        <v>52.4</v>
      </c>
      <c r="H10" s="115">
        <v>52.2</v>
      </c>
      <c r="I10" s="115">
        <v>52.4</v>
      </c>
      <c r="J10" s="115">
        <v>52.7</v>
      </c>
      <c r="K10" s="115">
        <v>51.6</v>
      </c>
      <c r="L10" s="115">
        <v>52.7</v>
      </c>
      <c r="M10" s="129">
        <f>SUM(E10:L10)</f>
        <v>419</v>
      </c>
    </row>
    <row r="11" spans="1:13" s="126" customFormat="1" ht="15" x14ac:dyDescent="0.25">
      <c r="A11" s="113">
        <v>2</v>
      </c>
      <c r="B11" s="114" t="s">
        <v>18</v>
      </c>
      <c r="C11" s="114" t="s">
        <v>9</v>
      </c>
      <c r="D11" s="114" t="s">
        <v>3</v>
      </c>
      <c r="E11" s="115">
        <v>52.7</v>
      </c>
      <c r="F11" s="115">
        <v>51.6</v>
      </c>
      <c r="G11" s="115">
        <v>52.4</v>
      </c>
      <c r="H11" s="115">
        <v>52.4</v>
      </c>
      <c r="I11" s="115">
        <v>52.8</v>
      </c>
      <c r="J11" s="115">
        <v>52.5</v>
      </c>
      <c r="K11" s="115">
        <v>51.5</v>
      </c>
      <c r="L11" s="115">
        <v>52</v>
      </c>
      <c r="M11" s="129">
        <f>SUM(E11:L11)</f>
        <v>417.90000000000003</v>
      </c>
    </row>
    <row r="12" spans="1:13" s="126" customFormat="1" ht="15" x14ac:dyDescent="0.25">
      <c r="A12" s="113">
        <v>3</v>
      </c>
      <c r="B12" s="114" t="s">
        <v>19</v>
      </c>
      <c r="C12" s="114" t="s">
        <v>9</v>
      </c>
      <c r="D12" s="114" t="s">
        <v>2</v>
      </c>
      <c r="E12" s="115">
        <v>51.9</v>
      </c>
      <c r="F12" s="115">
        <v>51.8</v>
      </c>
      <c r="G12" s="115">
        <v>52.4</v>
      </c>
      <c r="H12" s="115">
        <v>52.6</v>
      </c>
      <c r="I12" s="115">
        <v>52.4</v>
      </c>
      <c r="J12" s="115">
        <v>52.8</v>
      </c>
      <c r="K12" s="115">
        <v>52.3</v>
      </c>
      <c r="L12" s="115">
        <v>51.6</v>
      </c>
      <c r="M12" s="129">
        <f>SUM(E12:L12)</f>
        <v>417.8</v>
      </c>
    </row>
    <row r="13" spans="1:13" s="126" customFormat="1" ht="15" x14ac:dyDescent="0.25">
      <c r="A13" s="113">
        <v>4</v>
      </c>
      <c r="B13" s="114" t="s">
        <v>70</v>
      </c>
      <c r="C13" s="114" t="s">
        <v>9</v>
      </c>
      <c r="D13" s="114" t="s">
        <v>4</v>
      </c>
      <c r="E13" s="115">
        <v>52.4</v>
      </c>
      <c r="F13" s="115">
        <v>52.3</v>
      </c>
      <c r="G13" s="115">
        <v>50.3</v>
      </c>
      <c r="H13" s="115">
        <v>52.3</v>
      </c>
      <c r="I13" s="115">
        <v>52.8</v>
      </c>
      <c r="J13" s="115">
        <v>51.8</v>
      </c>
      <c r="K13" s="115">
        <v>52.4</v>
      </c>
      <c r="L13" s="115">
        <v>51.5</v>
      </c>
      <c r="M13" s="129">
        <f>SUM(E13:L13)</f>
        <v>415.8</v>
      </c>
    </row>
    <row r="14" spans="1:13" s="126" customFormat="1" ht="15" x14ac:dyDescent="0.25">
      <c r="A14" s="113">
        <v>5</v>
      </c>
      <c r="B14" s="114" t="s">
        <v>36</v>
      </c>
      <c r="C14" s="114" t="s">
        <v>9</v>
      </c>
      <c r="D14" s="114" t="s">
        <v>7</v>
      </c>
      <c r="E14" s="115">
        <v>51.2</v>
      </c>
      <c r="F14" s="115">
        <v>51.5</v>
      </c>
      <c r="G14" s="115">
        <v>51.6</v>
      </c>
      <c r="H14" s="115">
        <v>50.9</v>
      </c>
      <c r="I14" s="115">
        <v>51.9</v>
      </c>
      <c r="J14" s="115">
        <v>52.6</v>
      </c>
      <c r="K14" s="115">
        <v>52.5</v>
      </c>
      <c r="L14" s="115">
        <v>52.3</v>
      </c>
      <c r="M14" s="129">
        <f>L14+K14+J14+I14+H14+G14+F14+E14</f>
        <v>414.5</v>
      </c>
    </row>
    <row r="15" spans="1:13" s="126" customFormat="1" ht="15" x14ac:dyDescent="0.25">
      <c r="A15" s="113">
        <v>6</v>
      </c>
      <c r="B15" s="114" t="s">
        <v>173</v>
      </c>
      <c r="C15" s="114" t="s">
        <v>9</v>
      </c>
      <c r="D15" s="114" t="s">
        <v>4</v>
      </c>
      <c r="E15" s="115">
        <v>53.1</v>
      </c>
      <c r="F15" s="115">
        <v>52.4</v>
      </c>
      <c r="G15" s="115">
        <v>51.2</v>
      </c>
      <c r="H15" s="115">
        <v>52.1</v>
      </c>
      <c r="I15" s="115">
        <v>50.3</v>
      </c>
      <c r="J15" s="115">
        <v>52.3</v>
      </c>
      <c r="K15" s="115">
        <v>51.8</v>
      </c>
      <c r="L15" s="115">
        <v>51</v>
      </c>
      <c r="M15" s="129">
        <f>SUM(E15:L15)</f>
        <v>414.2</v>
      </c>
    </row>
    <row r="16" spans="1:13" s="126" customFormat="1" ht="15" x14ac:dyDescent="0.25">
      <c r="A16" s="113">
        <v>7</v>
      </c>
      <c r="B16" s="114" t="s">
        <v>26</v>
      </c>
      <c r="C16" s="114" t="s">
        <v>9</v>
      </c>
      <c r="D16" s="114" t="s">
        <v>4</v>
      </c>
      <c r="E16" s="115">
        <v>50.9</v>
      </c>
      <c r="F16" s="115">
        <v>51</v>
      </c>
      <c r="G16" s="115">
        <v>51</v>
      </c>
      <c r="H16" s="115">
        <v>50</v>
      </c>
      <c r="I16" s="115">
        <v>52.1</v>
      </c>
      <c r="J16" s="115">
        <v>51</v>
      </c>
      <c r="K16" s="115">
        <v>51.7</v>
      </c>
      <c r="L16" s="115">
        <v>52.4</v>
      </c>
      <c r="M16" s="129">
        <f>SUM(E16:L16)</f>
        <v>410.09999999999997</v>
      </c>
    </row>
    <row r="17" spans="1:13" s="126" customFormat="1" ht="15" x14ac:dyDescent="0.25">
      <c r="A17" s="113">
        <v>8</v>
      </c>
      <c r="B17" s="114" t="s">
        <v>69</v>
      </c>
      <c r="C17" s="114" t="s">
        <v>9</v>
      </c>
      <c r="D17" s="114" t="s">
        <v>4</v>
      </c>
      <c r="E17" s="115">
        <v>50.5</v>
      </c>
      <c r="F17" s="115">
        <v>51.9</v>
      </c>
      <c r="G17" s="115">
        <v>51.9</v>
      </c>
      <c r="H17" s="115">
        <v>51.4</v>
      </c>
      <c r="I17" s="115">
        <v>50.7</v>
      </c>
      <c r="J17" s="115">
        <v>50.3</v>
      </c>
      <c r="K17" s="115">
        <v>51.5</v>
      </c>
      <c r="L17" s="115">
        <v>51.3</v>
      </c>
      <c r="M17" s="129">
        <f>SUM(E17:L17)</f>
        <v>409.50000000000006</v>
      </c>
    </row>
    <row r="18" spans="1:13" s="126" customFormat="1" ht="15" x14ac:dyDescent="0.25">
      <c r="A18" s="113">
        <v>9</v>
      </c>
      <c r="B18" s="114" t="s">
        <v>30</v>
      </c>
      <c r="C18" s="114" t="s">
        <v>9</v>
      </c>
      <c r="D18" s="114" t="s">
        <v>4</v>
      </c>
      <c r="E18" s="115">
        <v>51.3</v>
      </c>
      <c r="F18" s="115">
        <v>52.5</v>
      </c>
      <c r="G18" s="115">
        <v>51.7</v>
      </c>
      <c r="H18" s="115">
        <v>50.8</v>
      </c>
      <c r="I18" s="115">
        <v>50.9</v>
      </c>
      <c r="J18" s="115">
        <v>51.1</v>
      </c>
      <c r="K18" s="115">
        <v>50.9</v>
      </c>
      <c r="L18" s="115">
        <v>50.1</v>
      </c>
      <c r="M18" s="129">
        <f>SUM(E18:L18)</f>
        <v>409.3</v>
      </c>
    </row>
    <row r="19" spans="1:13" s="126" customFormat="1" ht="15" x14ac:dyDescent="0.25">
      <c r="A19" s="113">
        <v>10</v>
      </c>
      <c r="B19" s="114" t="s">
        <v>38</v>
      </c>
      <c r="C19" s="114" t="s">
        <v>9</v>
      </c>
      <c r="D19" s="114" t="s">
        <v>3</v>
      </c>
      <c r="E19" s="115">
        <v>49.4</v>
      </c>
      <c r="F19" s="115">
        <v>51.1</v>
      </c>
      <c r="G19" s="115">
        <v>51.7</v>
      </c>
      <c r="H19" s="115">
        <v>50.6</v>
      </c>
      <c r="I19" s="115">
        <v>51.2</v>
      </c>
      <c r="J19" s="115">
        <v>51.3</v>
      </c>
      <c r="K19" s="115">
        <v>51.8</v>
      </c>
      <c r="L19" s="115">
        <v>50.8</v>
      </c>
      <c r="M19" s="129">
        <f>SUM(E19:L19)</f>
        <v>407.90000000000003</v>
      </c>
    </row>
    <row r="20" spans="1:13" s="126" customFormat="1" ht="15" x14ac:dyDescent="0.25">
      <c r="A20" s="113">
        <v>11</v>
      </c>
      <c r="B20" s="114" t="s">
        <v>221</v>
      </c>
      <c r="C20" s="114" t="s">
        <v>9</v>
      </c>
      <c r="D20" s="114" t="s">
        <v>4</v>
      </c>
      <c r="E20" s="115">
        <v>52.2</v>
      </c>
      <c r="F20" s="115">
        <v>50.7</v>
      </c>
      <c r="G20" s="115">
        <v>50.3</v>
      </c>
      <c r="H20" s="115">
        <v>51.1</v>
      </c>
      <c r="I20" s="115">
        <v>50.7</v>
      </c>
      <c r="J20" s="115">
        <v>50.8</v>
      </c>
      <c r="K20" s="115">
        <v>49.8</v>
      </c>
      <c r="L20" s="115">
        <v>50.2</v>
      </c>
      <c r="M20" s="129">
        <f>SUM(E20:L20)</f>
        <v>405.8</v>
      </c>
    </row>
    <row r="21" spans="1:13" s="126" customFormat="1" ht="15" x14ac:dyDescent="0.25">
      <c r="A21" s="113">
        <v>12</v>
      </c>
      <c r="B21" s="119" t="s">
        <v>175</v>
      </c>
      <c r="C21" s="119" t="s">
        <v>9</v>
      </c>
      <c r="D21" s="119" t="s">
        <v>3</v>
      </c>
      <c r="E21" s="115">
        <v>48</v>
      </c>
      <c r="F21" s="115">
        <v>49.6</v>
      </c>
      <c r="G21" s="115">
        <v>40.1</v>
      </c>
      <c r="H21" s="115">
        <v>51.4</v>
      </c>
      <c r="I21" s="115">
        <v>47.6</v>
      </c>
      <c r="J21" s="115">
        <v>47.5</v>
      </c>
      <c r="K21" s="115">
        <v>46.5</v>
      </c>
      <c r="L21" s="115">
        <v>50.4</v>
      </c>
      <c r="M21" s="129">
        <f>SUM(E21:L21)</f>
        <v>381.09999999999997</v>
      </c>
    </row>
    <row r="22" spans="1:13" s="126" customFormat="1" ht="15" x14ac:dyDescent="0.25">
      <c r="A22" s="116"/>
      <c r="B22" s="117"/>
      <c r="C22" s="117"/>
      <c r="D22" s="117"/>
      <c r="E22" s="118"/>
      <c r="F22" s="118"/>
      <c r="G22" s="118"/>
      <c r="H22" s="118"/>
      <c r="I22" s="118"/>
      <c r="J22" s="118"/>
      <c r="K22" s="118"/>
      <c r="L22" s="118"/>
      <c r="M22" s="128"/>
    </row>
    <row r="23" spans="1:13" s="126" customFormat="1" ht="15" x14ac:dyDescent="0.25">
      <c r="A23" s="113">
        <v>1</v>
      </c>
      <c r="B23" s="114" t="s">
        <v>71</v>
      </c>
      <c r="C23" s="114" t="s">
        <v>10</v>
      </c>
      <c r="D23" s="114" t="s">
        <v>7</v>
      </c>
      <c r="E23" s="115">
        <v>53.6</v>
      </c>
      <c r="F23" s="115">
        <v>52.8</v>
      </c>
      <c r="G23" s="115">
        <v>52.2</v>
      </c>
      <c r="H23" s="115">
        <v>52.4</v>
      </c>
      <c r="I23" s="115">
        <v>53.5</v>
      </c>
      <c r="J23" s="115">
        <v>53.1</v>
      </c>
      <c r="K23" s="115">
        <v>52.6</v>
      </c>
      <c r="L23" s="115">
        <v>53</v>
      </c>
      <c r="M23" s="129">
        <f>SUM(E23:L23)</f>
        <v>423.20000000000005</v>
      </c>
    </row>
    <row r="24" spans="1:13" s="126" customFormat="1" ht="15" x14ac:dyDescent="0.25">
      <c r="A24" s="113">
        <v>2</v>
      </c>
      <c r="B24" s="114" t="s">
        <v>176</v>
      </c>
      <c r="C24" s="114" t="s">
        <v>10</v>
      </c>
      <c r="D24" s="114" t="s">
        <v>7</v>
      </c>
      <c r="E24" s="115">
        <v>53.1</v>
      </c>
      <c r="F24" s="115">
        <v>52.6</v>
      </c>
      <c r="G24" s="115">
        <v>53.1</v>
      </c>
      <c r="H24" s="115">
        <v>53.3</v>
      </c>
      <c r="I24" s="115">
        <v>52.8</v>
      </c>
      <c r="J24" s="115">
        <v>52.8</v>
      </c>
      <c r="K24" s="115">
        <v>53.1</v>
      </c>
      <c r="L24" s="115">
        <v>51.7</v>
      </c>
      <c r="M24" s="129">
        <f>SUM(E24:L24)</f>
        <v>422.50000000000006</v>
      </c>
    </row>
    <row r="25" spans="1:13" s="126" customFormat="1" ht="15" x14ac:dyDescent="0.25">
      <c r="A25" s="113">
        <v>3</v>
      </c>
      <c r="B25" s="114" t="s">
        <v>31</v>
      </c>
      <c r="C25" s="114" t="s">
        <v>10</v>
      </c>
      <c r="D25" s="114" t="s">
        <v>4</v>
      </c>
      <c r="E25" s="115">
        <v>52.2</v>
      </c>
      <c r="F25" s="115">
        <v>52.8</v>
      </c>
      <c r="G25" s="115">
        <v>53</v>
      </c>
      <c r="H25" s="115">
        <v>51.4</v>
      </c>
      <c r="I25" s="115">
        <v>52.7</v>
      </c>
      <c r="J25" s="115">
        <v>52.9</v>
      </c>
      <c r="K25" s="115">
        <v>52.9</v>
      </c>
      <c r="L25" s="115">
        <v>51.3</v>
      </c>
      <c r="M25" s="129">
        <f>SUM(E25:L25)</f>
        <v>419.2</v>
      </c>
    </row>
    <row r="26" spans="1:13" s="126" customFormat="1" ht="15" x14ac:dyDescent="0.25">
      <c r="A26" s="113">
        <v>4</v>
      </c>
      <c r="B26" s="114" t="s">
        <v>56</v>
      </c>
      <c r="C26" s="114" t="s">
        <v>10</v>
      </c>
      <c r="D26" s="114" t="s">
        <v>2</v>
      </c>
      <c r="E26" s="115">
        <v>52.5</v>
      </c>
      <c r="F26" s="115">
        <v>52.4</v>
      </c>
      <c r="G26" s="115">
        <v>52</v>
      </c>
      <c r="H26" s="115">
        <v>50.9</v>
      </c>
      <c r="I26" s="115">
        <v>52.2</v>
      </c>
      <c r="J26" s="115">
        <v>51.1</v>
      </c>
      <c r="K26" s="115">
        <v>53.2</v>
      </c>
      <c r="L26" s="115">
        <v>52.1</v>
      </c>
      <c r="M26" s="129">
        <f>SUM(E26:L26)</f>
        <v>416.40000000000003</v>
      </c>
    </row>
    <row r="27" spans="1:13" s="126" customFormat="1" ht="15" x14ac:dyDescent="0.25">
      <c r="A27" s="113">
        <v>5</v>
      </c>
      <c r="B27" s="114" t="s">
        <v>27</v>
      </c>
      <c r="C27" s="114" t="s">
        <v>10</v>
      </c>
      <c r="D27" s="114" t="s">
        <v>2</v>
      </c>
      <c r="E27" s="115">
        <v>52.4</v>
      </c>
      <c r="F27" s="115">
        <v>51.2</v>
      </c>
      <c r="G27" s="115">
        <v>51.3</v>
      </c>
      <c r="H27" s="115">
        <v>50.8</v>
      </c>
      <c r="I27" s="115">
        <v>51</v>
      </c>
      <c r="J27" s="115">
        <v>50.4</v>
      </c>
      <c r="K27" s="115">
        <v>52.6</v>
      </c>
      <c r="L27" s="115">
        <v>52</v>
      </c>
      <c r="M27" s="129">
        <f>SUM(E27:L27)</f>
        <v>411.7</v>
      </c>
    </row>
    <row r="28" spans="1:13" s="126" customFormat="1" ht="15" x14ac:dyDescent="0.25">
      <c r="A28" s="113">
        <v>6</v>
      </c>
      <c r="B28" s="114" t="s">
        <v>55</v>
      </c>
      <c r="C28" s="114" t="s">
        <v>10</v>
      </c>
      <c r="D28" s="114" t="s">
        <v>7</v>
      </c>
      <c r="E28" s="115">
        <v>49</v>
      </c>
      <c r="F28" s="115">
        <v>51.1</v>
      </c>
      <c r="G28" s="115">
        <v>51.4</v>
      </c>
      <c r="H28" s="115">
        <v>49.9</v>
      </c>
      <c r="I28" s="115">
        <v>49</v>
      </c>
      <c r="J28" s="115">
        <v>48.9</v>
      </c>
      <c r="K28" s="115">
        <v>49.1</v>
      </c>
      <c r="L28" s="115">
        <v>50</v>
      </c>
      <c r="M28" s="129">
        <f>SUM(E28:L28)</f>
        <v>398.40000000000003</v>
      </c>
    </row>
    <row r="29" spans="1:13" s="126" customFormat="1" ht="15" x14ac:dyDescent="0.25">
      <c r="A29" s="116"/>
      <c r="B29" s="117"/>
      <c r="C29" s="117"/>
      <c r="D29" s="117"/>
      <c r="E29" s="118"/>
      <c r="F29" s="118"/>
      <c r="G29" s="118"/>
      <c r="H29" s="118"/>
      <c r="I29" s="118"/>
      <c r="J29" s="118"/>
      <c r="K29" s="118"/>
      <c r="L29" s="118"/>
      <c r="M29" s="128"/>
    </row>
    <row r="30" spans="1:13" s="126" customFormat="1" ht="13.5" customHeight="1" x14ac:dyDescent="0.25">
      <c r="A30" s="113">
        <v>1</v>
      </c>
      <c r="B30" s="114" t="s">
        <v>73</v>
      </c>
      <c r="C30" s="114" t="s">
        <v>177</v>
      </c>
      <c r="D30" s="114" t="s">
        <v>4</v>
      </c>
      <c r="E30" s="115">
        <v>50.8</v>
      </c>
      <c r="F30" s="115">
        <v>51.1</v>
      </c>
      <c r="G30" s="115">
        <v>53.2</v>
      </c>
      <c r="H30" s="115">
        <v>52.7</v>
      </c>
      <c r="I30" s="115">
        <v>52.6</v>
      </c>
      <c r="J30" s="115">
        <v>52.2</v>
      </c>
      <c r="K30" s="115">
        <v>51.3</v>
      </c>
      <c r="L30" s="115">
        <v>49.9</v>
      </c>
      <c r="M30" s="129">
        <f>SUM(E30:L30)</f>
        <v>413.8</v>
      </c>
    </row>
    <row r="31" spans="1:13" s="126" customFormat="1" ht="15" x14ac:dyDescent="0.25">
      <c r="A31" s="113">
        <v>2</v>
      </c>
      <c r="B31" s="114" t="s">
        <v>64</v>
      </c>
      <c r="C31" s="114" t="s">
        <v>177</v>
      </c>
      <c r="D31" s="114" t="s">
        <v>7</v>
      </c>
      <c r="E31" s="115">
        <v>50.6</v>
      </c>
      <c r="F31" s="115">
        <v>52.1</v>
      </c>
      <c r="G31" s="115">
        <v>52.3</v>
      </c>
      <c r="H31" s="115">
        <v>53</v>
      </c>
      <c r="I31" s="115">
        <v>51.7</v>
      </c>
      <c r="J31" s="115">
        <v>51.4</v>
      </c>
      <c r="K31" s="115">
        <v>51</v>
      </c>
      <c r="L31" s="115">
        <v>51.7</v>
      </c>
      <c r="M31" s="129">
        <f>SUM(E31:L31)</f>
        <v>413.79999999999995</v>
      </c>
    </row>
    <row r="32" spans="1:13" ht="15" x14ac:dyDescent="0.25">
      <c r="A32" s="113">
        <v>3</v>
      </c>
      <c r="B32" s="114" t="s">
        <v>181</v>
      </c>
      <c r="C32" s="114" t="s">
        <v>177</v>
      </c>
      <c r="D32" s="114" t="s">
        <v>7</v>
      </c>
      <c r="E32" s="115">
        <v>51.8</v>
      </c>
      <c r="F32" s="115">
        <v>52.8</v>
      </c>
      <c r="G32" s="115">
        <v>51.2</v>
      </c>
      <c r="H32" s="115">
        <v>51.2</v>
      </c>
      <c r="I32" s="115">
        <v>52.6</v>
      </c>
      <c r="J32" s="115">
        <v>50.8</v>
      </c>
      <c r="K32" s="115">
        <v>52.4</v>
      </c>
      <c r="L32" s="115">
        <v>50.5</v>
      </c>
      <c r="M32" s="129">
        <f>SUM(E32:L32)</f>
        <v>413.3</v>
      </c>
    </row>
    <row r="33" spans="1:13" s="126" customFormat="1" ht="15" x14ac:dyDescent="0.25">
      <c r="A33" s="113">
        <v>4</v>
      </c>
      <c r="B33" s="114" t="s">
        <v>16</v>
      </c>
      <c r="C33" s="114" t="s">
        <v>177</v>
      </c>
      <c r="D33" s="114" t="s">
        <v>7</v>
      </c>
      <c r="E33" s="115">
        <v>51.7</v>
      </c>
      <c r="F33" s="115">
        <v>52.3</v>
      </c>
      <c r="G33" s="115">
        <v>51.6</v>
      </c>
      <c r="H33" s="115">
        <v>51.8</v>
      </c>
      <c r="I33" s="115">
        <v>52.2</v>
      </c>
      <c r="J33" s="115">
        <v>51.1</v>
      </c>
      <c r="K33" s="115">
        <v>51.2</v>
      </c>
      <c r="L33" s="115">
        <v>49.5</v>
      </c>
      <c r="M33" s="129">
        <f>SUM(E33:L33)</f>
        <v>411.4</v>
      </c>
    </row>
    <row r="34" spans="1:13" s="126" customFormat="1" ht="15" x14ac:dyDescent="0.25">
      <c r="A34" s="113">
        <v>5</v>
      </c>
      <c r="B34" s="114" t="s">
        <v>72</v>
      </c>
      <c r="C34" s="114" t="s">
        <v>177</v>
      </c>
      <c r="D34" s="114" t="s">
        <v>4</v>
      </c>
      <c r="E34" s="115">
        <v>52</v>
      </c>
      <c r="F34" s="115">
        <v>50.8</v>
      </c>
      <c r="G34" s="115">
        <v>51.6</v>
      </c>
      <c r="H34" s="115">
        <v>52.4</v>
      </c>
      <c r="I34" s="115">
        <v>50.8</v>
      </c>
      <c r="J34" s="115">
        <v>50.9</v>
      </c>
      <c r="K34" s="115">
        <v>51.5</v>
      </c>
      <c r="L34" s="115">
        <v>51.1</v>
      </c>
      <c r="M34" s="129">
        <f>SUM(E34:L34)</f>
        <v>411.1</v>
      </c>
    </row>
    <row r="35" spans="1:13" s="126" customFormat="1" ht="15" x14ac:dyDescent="0.25">
      <c r="A35" s="113">
        <v>6</v>
      </c>
      <c r="B35" s="114" t="s">
        <v>62</v>
      </c>
      <c r="C35" s="114" t="s">
        <v>177</v>
      </c>
      <c r="D35" s="114" t="s">
        <v>7</v>
      </c>
      <c r="E35" s="115">
        <v>51.6</v>
      </c>
      <c r="F35" s="115">
        <v>50.1</v>
      </c>
      <c r="G35" s="115">
        <v>51</v>
      </c>
      <c r="H35" s="115">
        <v>51.4</v>
      </c>
      <c r="I35" s="115">
        <v>50</v>
      </c>
      <c r="J35" s="115">
        <v>51.5</v>
      </c>
      <c r="K35" s="115">
        <v>53.2</v>
      </c>
      <c r="L35" s="115">
        <v>52.1</v>
      </c>
      <c r="M35" s="129">
        <f>SUM(E35:L35)</f>
        <v>410.90000000000003</v>
      </c>
    </row>
    <row r="36" spans="1:13" s="126" customFormat="1" ht="15" x14ac:dyDescent="0.25">
      <c r="A36" s="113">
        <v>7</v>
      </c>
      <c r="B36" s="114" t="s">
        <v>37</v>
      </c>
      <c r="C36" s="114" t="s">
        <v>177</v>
      </c>
      <c r="D36" s="114" t="s">
        <v>1</v>
      </c>
      <c r="E36" s="115">
        <v>51.4</v>
      </c>
      <c r="F36" s="115">
        <v>51.1</v>
      </c>
      <c r="G36" s="115">
        <v>52.1</v>
      </c>
      <c r="H36" s="115">
        <v>50.9</v>
      </c>
      <c r="I36" s="115">
        <v>50.8</v>
      </c>
      <c r="J36" s="115">
        <v>50.6</v>
      </c>
      <c r="K36" s="115">
        <v>51.3</v>
      </c>
      <c r="L36" s="115">
        <v>51.4</v>
      </c>
      <c r="M36" s="129">
        <f>SUM(E36:L36)</f>
        <v>409.6</v>
      </c>
    </row>
    <row r="37" spans="1:13" s="126" customFormat="1" ht="15" x14ac:dyDescent="0.25">
      <c r="A37" s="113">
        <v>8</v>
      </c>
      <c r="B37" s="114" t="s">
        <v>74</v>
      </c>
      <c r="C37" s="114" t="s">
        <v>177</v>
      </c>
      <c r="D37" s="114" t="s">
        <v>1</v>
      </c>
      <c r="E37" s="115">
        <v>48.6</v>
      </c>
      <c r="F37" s="115">
        <v>50.6</v>
      </c>
      <c r="G37" s="115">
        <v>51.4</v>
      </c>
      <c r="H37" s="115">
        <v>50.1</v>
      </c>
      <c r="I37" s="115">
        <v>50.6</v>
      </c>
      <c r="J37" s="115">
        <v>52.5</v>
      </c>
      <c r="K37" s="115">
        <v>52.1</v>
      </c>
      <c r="L37" s="115">
        <v>51.1</v>
      </c>
      <c r="M37" s="129">
        <f>SUM(E37:L37)</f>
        <v>407</v>
      </c>
    </row>
    <row r="38" spans="1:13" s="126" customFormat="1" ht="15" x14ac:dyDescent="0.25">
      <c r="A38" s="113">
        <v>9</v>
      </c>
      <c r="B38" s="114" t="s">
        <v>178</v>
      </c>
      <c r="C38" s="114" t="s">
        <v>177</v>
      </c>
      <c r="D38" s="114" t="s">
        <v>7</v>
      </c>
      <c r="E38" s="115">
        <v>49.1</v>
      </c>
      <c r="F38" s="115">
        <v>47.4</v>
      </c>
      <c r="G38" s="115">
        <v>50.2</v>
      </c>
      <c r="H38" s="115">
        <v>49.7</v>
      </c>
      <c r="I38" s="115">
        <v>49.9</v>
      </c>
      <c r="J38" s="115">
        <v>51</v>
      </c>
      <c r="K38" s="115">
        <v>49.6</v>
      </c>
      <c r="L38" s="115">
        <v>51.5</v>
      </c>
      <c r="M38" s="129">
        <f>SUM(E38:L38)</f>
        <v>398.4</v>
      </c>
    </row>
    <row r="39" spans="1:13" s="126" customFormat="1" ht="15" x14ac:dyDescent="0.25">
      <c r="A39" s="113">
        <v>10</v>
      </c>
      <c r="B39" s="119" t="s">
        <v>220</v>
      </c>
      <c r="C39" s="114" t="s">
        <v>177</v>
      </c>
      <c r="D39" s="114" t="s">
        <v>7</v>
      </c>
      <c r="E39" s="115">
        <v>48.9</v>
      </c>
      <c r="F39" s="115">
        <v>49.7</v>
      </c>
      <c r="G39" s="115">
        <v>50.5</v>
      </c>
      <c r="H39" s="115">
        <v>49.5</v>
      </c>
      <c r="I39" s="115">
        <v>48.7</v>
      </c>
      <c r="J39" s="115">
        <v>50.4</v>
      </c>
      <c r="K39" s="115">
        <v>48.5</v>
      </c>
      <c r="L39" s="115">
        <v>50.1</v>
      </c>
      <c r="M39" s="129">
        <f>SUM(E39:L39)</f>
        <v>396.3</v>
      </c>
    </row>
    <row r="40" spans="1:13" s="126" customFormat="1" ht="15" x14ac:dyDescent="0.25">
      <c r="A40" s="116"/>
      <c r="B40" s="117"/>
      <c r="C40" s="117"/>
      <c r="D40" s="117"/>
      <c r="E40" s="118"/>
      <c r="F40" s="118"/>
      <c r="G40" s="118"/>
      <c r="H40" s="118"/>
      <c r="I40" s="118"/>
      <c r="J40" s="118"/>
      <c r="K40" s="118"/>
      <c r="L40" s="118"/>
      <c r="M40" s="128"/>
    </row>
    <row r="41" spans="1:13" s="126" customFormat="1" ht="15" x14ac:dyDescent="0.25">
      <c r="A41" s="113">
        <v>1</v>
      </c>
      <c r="B41" s="114" t="s">
        <v>36</v>
      </c>
      <c r="C41" s="114" t="s">
        <v>224</v>
      </c>
      <c r="D41" s="114" t="s">
        <v>7</v>
      </c>
      <c r="E41" s="115">
        <v>50.8</v>
      </c>
      <c r="F41" s="115">
        <v>51.4</v>
      </c>
      <c r="G41" s="115">
        <v>50.1</v>
      </c>
      <c r="H41" s="115">
        <v>48.3</v>
      </c>
      <c r="I41" s="115">
        <v>50.5</v>
      </c>
      <c r="J41" s="115">
        <v>51.8</v>
      </c>
      <c r="K41" s="115">
        <v>49.5</v>
      </c>
      <c r="L41" s="115">
        <v>50.8</v>
      </c>
      <c r="M41" s="129">
        <f>SUM(E41:L41)</f>
        <v>403.2</v>
      </c>
    </row>
    <row r="42" spans="1:13" s="126" customFormat="1" ht="15" x14ac:dyDescent="0.25">
      <c r="A42" s="116"/>
      <c r="B42" s="117"/>
      <c r="C42" s="117"/>
      <c r="D42" s="117"/>
      <c r="E42" s="118"/>
      <c r="F42" s="118"/>
      <c r="G42" s="118"/>
      <c r="H42" s="118"/>
      <c r="I42" s="118"/>
      <c r="J42" s="118"/>
      <c r="K42" s="118"/>
      <c r="L42" s="118"/>
      <c r="M42" s="128"/>
    </row>
    <row r="43" spans="1:13" s="126" customFormat="1" ht="15" x14ac:dyDescent="0.25">
      <c r="A43" s="113">
        <v>1</v>
      </c>
      <c r="B43" s="114" t="s">
        <v>16</v>
      </c>
      <c r="C43" s="114" t="s">
        <v>219</v>
      </c>
      <c r="D43" s="114" t="s">
        <v>7</v>
      </c>
      <c r="E43" s="115">
        <v>46</v>
      </c>
      <c r="F43" s="115">
        <v>49.5</v>
      </c>
      <c r="G43" s="115">
        <v>47.5</v>
      </c>
      <c r="H43" s="115">
        <v>47.3</v>
      </c>
      <c r="I43" s="115">
        <v>0</v>
      </c>
      <c r="J43" s="115">
        <v>0</v>
      </c>
      <c r="K43" s="115">
        <v>0</v>
      </c>
      <c r="L43" s="115">
        <v>0</v>
      </c>
      <c r="M43" s="129">
        <f>SUM(E43:L43)</f>
        <v>190.3</v>
      </c>
    </row>
    <row r="44" spans="1:13" ht="15" x14ac:dyDescent="0.25">
      <c r="A44" s="113">
        <v>2</v>
      </c>
      <c r="B44" s="114" t="s">
        <v>181</v>
      </c>
      <c r="C44" s="114" t="s">
        <v>219</v>
      </c>
      <c r="D44" s="114" t="s">
        <v>7</v>
      </c>
      <c r="E44" s="115">
        <v>48.1</v>
      </c>
      <c r="F44" s="115">
        <v>47.5</v>
      </c>
      <c r="G44" s="115">
        <v>49.7</v>
      </c>
      <c r="H44" s="115">
        <v>44.1</v>
      </c>
      <c r="I44" s="115">
        <v>45.7</v>
      </c>
      <c r="J44" s="115">
        <v>48.2</v>
      </c>
      <c r="K44" s="115">
        <v>48</v>
      </c>
      <c r="L44" s="115">
        <v>44.9</v>
      </c>
      <c r="M44" s="129">
        <f>SUM(E44:H44)</f>
        <v>189.4</v>
      </c>
    </row>
    <row r="45" spans="1:13" s="126" customFormat="1" ht="15" x14ac:dyDescent="0.25">
      <c r="A45" s="116"/>
      <c r="B45" s="117"/>
      <c r="C45" s="117"/>
      <c r="D45" s="117"/>
      <c r="E45" s="118"/>
      <c r="F45" s="118"/>
      <c r="G45" s="118"/>
      <c r="H45" s="118"/>
      <c r="I45" s="118"/>
      <c r="J45" s="118"/>
      <c r="K45" s="118"/>
      <c r="L45" s="118"/>
      <c r="M45" s="128"/>
    </row>
    <row r="46" spans="1:13" s="126" customFormat="1" ht="15" x14ac:dyDescent="0.25">
      <c r="A46" s="113">
        <v>1</v>
      </c>
      <c r="B46" s="114" t="s">
        <v>17</v>
      </c>
      <c r="C46" s="114" t="s">
        <v>182</v>
      </c>
      <c r="D46" s="114" t="s">
        <v>7</v>
      </c>
      <c r="E46" s="115">
        <v>48.5</v>
      </c>
      <c r="F46" s="115">
        <v>48.5</v>
      </c>
      <c r="G46" s="115">
        <v>50.4</v>
      </c>
      <c r="H46" s="115">
        <v>47.9</v>
      </c>
      <c r="I46" s="115">
        <v>49.1</v>
      </c>
      <c r="J46" s="115">
        <v>50.3</v>
      </c>
      <c r="K46" s="115">
        <v>48.6</v>
      </c>
      <c r="L46" s="115">
        <v>48.7</v>
      </c>
      <c r="M46" s="129">
        <f>SUM(E46:L46)</f>
        <v>392</v>
      </c>
    </row>
    <row r="47" spans="1:13" s="126" customFormat="1" ht="15" x14ac:dyDescent="0.25">
      <c r="A47" s="113">
        <v>2</v>
      </c>
      <c r="B47" s="114" t="s">
        <v>24</v>
      </c>
      <c r="C47" s="114" t="s">
        <v>182</v>
      </c>
      <c r="D47" s="114" t="s">
        <v>7</v>
      </c>
      <c r="E47" s="115">
        <v>48.1</v>
      </c>
      <c r="F47" s="115">
        <v>47.4</v>
      </c>
      <c r="G47" s="115">
        <v>48.8</v>
      </c>
      <c r="H47" s="115">
        <v>48.4</v>
      </c>
      <c r="I47" s="115">
        <v>50.4</v>
      </c>
      <c r="J47" s="115">
        <v>47.4</v>
      </c>
      <c r="K47" s="115">
        <v>47.1</v>
      </c>
      <c r="L47" s="115">
        <v>49.9</v>
      </c>
      <c r="M47" s="129">
        <f>SUM(E47:L47)</f>
        <v>387.5</v>
      </c>
    </row>
    <row r="48" spans="1:13" s="126" customFormat="1" ht="15" x14ac:dyDescent="0.25">
      <c r="A48" s="113">
        <v>3</v>
      </c>
      <c r="B48" s="114" t="s">
        <v>32</v>
      </c>
      <c r="C48" s="114" t="s">
        <v>182</v>
      </c>
      <c r="D48" s="114" t="s">
        <v>7</v>
      </c>
      <c r="E48" s="115">
        <v>43.1</v>
      </c>
      <c r="F48" s="115">
        <v>40.799999999999997</v>
      </c>
      <c r="G48" s="115">
        <v>47.2</v>
      </c>
      <c r="H48" s="115">
        <v>45.5</v>
      </c>
      <c r="I48" s="115">
        <v>47.4</v>
      </c>
      <c r="J48" s="115">
        <v>43.5</v>
      </c>
      <c r="K48" s="115">
        <v>48.4</v>
      </c>
      <c r="L48" s="115">
        <v>47.3</v>
      </c>
      <c r="M48" s="129">
        <f>L48+K48+J48+I48+H48+G48+F48+E48</f>
        <v>363.20000000000005</v>
      </c>
    </row>
    <row r="49" spans="1:13" s="126" customFormat="1" ht="15" x14ac:dyDescent="0.25">
      <c r="A49" s="116"/>
      <c r="B49" s="117"/>
      <c r="C49" s="117"/>
      <c r="D49" s="117"/>
      <c r="E49" s="118"/>
      <c r="F49" s="118"/>
      <c r="G49" s="118"/>
      <c r="H49" s="118"/>
      <c r="I49" s="118"/>
      <c r="J49" s="118"/>
      <c r="K49" s="118"/>
      <c r="L49" s="118"/>
      <c r="M49" s="128"/>
    </row>
    <row r="50" spans="1:13" s="126" customFormat="1" ht="15" x14ac:dyDescent="0.25">
      <c r="A50" s="113">
        <v>1</v>
      </c>
      <c r="B50" s="114" t="s">
        <v>58</v>
      </c>
      <c r="C50" s="114" t="s">
        <v>183</v>
      </c>
      <c r="D50" s="114" t="s">
        <v>1</v>
      </c>
      <c r="E50" s="115">
        <v>49</v>
      </c>
      <c r="F50" s="115">
        <v>49.3</v>
      </c>
      <c r="G50" s="115">
        <v>48.3</v>
      </c>
      <c r="H50" s="115">
        <v>49</v>
      </c>
      <c r="I50" s="115">
        <v>45.2</v>
      </c>
      <c r="J50" s="115">
        <v>48.5</v>
      </c>
      <c r="K50" s="115">
        <v>48.2</v>
      </c>
      <c r="L50" s="115">
        <v>42.8</v>
      </c>
      <c r="M50" s="129">
        <f>SUM(E50:L50)</f>
        <v>380.3</v>
      </c>
    </row>
    <row r="51" spans="1:13" s="126" customFormat="1" ht="15" x14ac:dyDescent="0.25">
      <c r="A51" s="113">
        <v>2</v>
      </c>
      <c r="B51" s="114" t="s">
        <v>22</v>
      </c>
      <c r="C51" s="114" t="s">
        <v>183</v>
      </c>
      <c r="D51" s="114" t="s">
        <v>2</v>
      </c>
      <c r="E51" s="115">
        <v>45.3</v>
      </c>
      <c r="F51" s="115">
        <v>47.4</v>
      </c>
      <c r="G51" s="115">
        <v>42.9</v>
      </c>
      <c r="H51" s="115">
        <v>45.9</v>
      </c>
      <c r="I51" s="115">
        <v>46.7</v>
      </c>
      <c r="J51" s="115">
        <v>42.8</v>
      </c>
      <c r="K51" s="115">
        <v>44.4</v>
      </c>
      <c r="L51" s="115">
        <v>44.2</v>
      </c>
      <c r="M51" s="129">
        <f>SUM(E51:L51)</f>
        <v>359.59999999999997</v>
      </c>
    </row>
    <row r="52" spans="1:13" s="126" customFormat="1" ht="15" x14ac:dyDescent="0.25">
      <c r="A52" s="113">
        <v>3</v>
      </c>
      <c r="B52" s="114" t="s">
        <v>59</v>
      </c>
      <c r="C52" s="114" t="s">
        <v>183</v>
      </c>
      <c r="D52" s="114" t="s">
        <v>7</v>
      </c>
      <c r="E52" s="115">
        <v>43.5</v>
      </c>
      <c r="F52" s="115">
        <v>36.4</v>
      </c>
      <c r="G52" s="115">
        <v>39.799999999999997</v>
      </c>
      <c r="H52" s="115">
        <v>37.299999999999997</v>
      </c>
      <c r="I52" s="115">
        <v>39.700000000000003</v>
      </c>
      <c r="J52" s="115">
        <v>34.9</v>
      </c>
      <c r="K52" s="115">
        <v>37</v>
      </c>
      <c r="L52" s="115">
        <v>40.4</v>
      </c>
      <c r="M52" s="129">
        <f>SUM(E52:L52)</f>
        <v>309</v>
      </c>
    </row>
    <row r="53" spans="1:13" s="126" customFormat="1" ht="15" x14ac:dyDescent="0.25">
      <c r="A53" s="113">
        <v>4</v>
      </c>
      <c r="B53" s="114" t="s">
        <v>60</v>
      </c>
      <c r="C53" s="114" t="s">
        <v>183</v>
      </c>
      <c r="D53" s="114" t="s">
        <v>7</v>
      </c>
      <c r="E53" s="115">
        <v>32</v>
      </c>
      <c r="F53" s="115">
        <v>38.700000000000003</v>
      </c>
      <c r="G53" s="115">
        <v>42.7</v>
      </c>
      <c r="H53" s="115">
        <v>32.200000000000003</v>
      </c>
      <c r="I53" s="115">
        <v>35</v>
      </c>
      <c r="J53" s="115">
        <v>42.1</v>
      </c>
      <c r="K53" s="115">
        <v>31.6</v>
      </c>
      <c r="L53" s="115">
        <v>38.6</v>
      </c>
      <c r="M53" s="129">
        <f>SUM(E53:L53)</f>
        <v>292.90000000000003</v>
      </c>
    </row>
    <row r="54" spans="1:13" s="126" customFormat="1" ht="15" x14ac:dyDescent="0.25">
      <c r="A54" s="113">
        <v>5</v>
      </c>
      <c r="B54" s="114" t="s">
        <v>184</v>
      </c>
      <c r="C54" s="114" t="s">
        <v>183</v>
      </c>
      <c r="D54" s="114" t="s">
        <v>7</v>
      </c>
      <c r="E54" s="115">
        <v>37.4</v>
      </c>
      <c r="F54" s="115">
        <v>29.5</v>
      </c>
      <c r="G54" s="115">
        <v>37.6</v>
      </c>
      <c r="H54" s="115">
        <v>35.799999999999997</v>
      </c>
      <c r="I54" s="115">
        <v>41.1</v>
      </c>
      <c r="J54" s="115">
        <v>30.8</v>
      </c>
      <c r="K54" s="115">
        <v>40</v>
      </c>
      <c r="L54" s="115">
        <v>27.6</v>
      </c>
      <c r="M54" s="129">
        <f>SUM(E54:L54)</f>
        <v>279.8</v>
      </c>
    </row>
    <row r="56" spans="1:13" s="126" customFormat="1" ht="15" x14ac:dyDescent="0.25">
      <c r="A56" s="113">
        <v>1</v>
      </c>
      <c r="B56" s="114" t="s">
        <v>194</v>
      </c>
      <c r="C56" s="114" t="s">
        <v>40</v>
      </c>
      <c r="D56" s="114" t="s">
        <v>7</v>
      </c>
      <c r="E56" s="115">
        <v>49.4</v>
      </c>
      <c r="F56" s="115">
        <v>47.9</v>
      </c>
      <c r="G56" s="115">
        <v>49</v>
      </c>
      <c r="H56" s="115">
        <v>50</v>
      </c>
      <c r="I56" s="115">
        <v>50.5</v>
      </c>
      <c r="J56" s="115">
        <v>48.6</v>
      </c>
      <c r="K56" s="115">
        <v>50.3</v>
      </c>
      <c r="L56" s="115">
        <v>46.9</v>
      </c>
      <c r="M56" s="129">
        <f>SUM(E56:L56)</f>
        <v>392.6</v>
      </c>
    </row>
    <row r="57" spans="1:13" s="126" customFormat="1" ht="15" x14ac:dyDescent="0.25">
      <c r="A57" s="113">
        <v>2</v>
      </c>
      <c r="B57" s="114" t="s">
        <v>33</v>
      </c>
      <c r="C57" s="114" t="s">
        <v>40</v>
      </c>
      <c r="D57" s="114" t="s">
        <v>2</v>
      </c>
      <c r="E57" s="115">
        <v>47.3</v>
      </c>
      <c r="F57" s="115">
        <v>48.5</v>
      </c>
      <c r="G57" s="115">
        <v>46.3</v>
      </c>
      <c r="H57" s="115">
        <v>47.5</v>
      </c>
      <c r="I57" s="115">
        <v>47.3</v>
      </c>
      <c r="J57" s="115">
        <v>46.5</v>
      </c>
      <c r="K57" s="115">
        <v>50.3</v>
      </c>
      <c r="L57" s="115">
        <v>47.9</v>
      </c>
      <c r="M57" s="129">
        <f>SUM(E57:L57)</f>
        <v>381.59999999999997</v>
      </c>
    </row>
    <row r="58" spans="1:13" s="126" customFormat="1" ht="15" x14ac:dyDescent="0.25">
      <c r="A58" s="116"/>
      <c r="B58" s="117"/>
      <c r="C58" s="117"/>
      <c r="D58" s="117"/>
      <c r="E58" s="118"/>
      <c r="F58" s="118"/>
      <c r="G58" s="118"/>
      <c r="H58" s="118"/>
      <c r="I58" s="118"/>
      <c r="J58" s="118"/>
      <c r="K58" s="118"/>
      <c r="L58" s="118"/>
      <c r="M58" s="128"/>
    </row>
  </sheetData>
  <sortState ref="A59:M63">
    <sortCondition descending="1" ref="M59:M63"/>
  </sortState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&amp;LGästrikeserien omg 6 2015-2016 i Gävle den 9/4-2016</oddHeader>
  </headerFooter>
  <rowBreaks count="1" manualBreakCount="1">
    <brk id="4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6">
    <pageSetUpPr fitToPage="1"/>
  </sheetPr>
  <dimension ref="A1:BQ71"/>
  <sheetViews>
    <sheetView tabSelected="1" zoomScaleNormal="100" zoomScaleSheetLayoutView="100" workbookViewId="0">
      <pane xSplit="4" ySplit="1" topLeftCell="E2" activePane="bottomRight" state="frozen"/>
      <selection activeCell="N20" sqref="N20"/>
      <selection pane="topRight" activeCell="N20" sqref="N20"/>
      <selection pane="bottomLeft" activeCell="N20" sqref="N20"/>
      <selection pane="bottomRight" activeCell="D66" sqref="D66"/>
    </sheetView>
  </sheetViews>
  <sheetFormatPr defaultRowHeight="18" x14ac:dyDescent="0.25"/>
  <cols>
    <col min="1" max="1" width="4" style="13" bestFit="1" customWidth="1"/>
    <col min="2" max="2" width="21.28515625" style="12" bestFit="1" customWidth="1"/>
    <col min="3" max="3" width="6.140625" style="13" bestFit="1" customWidth="1"/>
    <col min="4" max="4" width="14.5703125" style="12" customWidth="1"/>
    <col min="5" max="12" width="4.42578125" style="15" hidden="1" customWidth="1"/>
    <col min="13" max="13" width="7.7109375" style="16" bestFit="1" customWidth="1"/>
    <col min="14" max="14" width="4.28515625" style="24" customWidth="1"/>
    <col min="15" max="22" width="4.42578125" style="15" hidden="1" customWidth="1"/>
    <col min="23" max="23" width="7.7109375" style="16" customWidth="1"/>
    <col min="24" max="24" width="4.28515625" style="24" customWidth="1"/>
    <col min="25" max="32" width="4.42578125" style="15" hidden="1" customWidth="1"/>
    <col min="33" max="33" width="6.5703125" style="16" customWidth="1"/>
    <col min="34" max="34" width="4.28515625" style="24" customWidth="1"/>
    <col min="35" max="42" width="4.42578125" style="15" hidden="1" customWidth="1"/>
    <col min="43" max="43" width="6.5703125" style="16" customWidth="1"/>
    <col min="44" max="44" width="4.28515625" style="24" customWidth="1"/>
    <col min="45" max="52" width="4.42578125" style="15" hidden="1" customWidth="1"/>
    <col min="53" max="53" width="6.5703125" style="16" customWidth="1"/>
    <col min="54" max="54" width="4.28515625" style="24" customWidth="1"/>
    <col min="55" max="62" width="4.42578125" style="15" hidden="1" customWidth="1"/>
    <col min="63" max="63" width="7.5703125" style="16" customWidth="1"/>
    <col min="64" max="64" width="4.28515625" style="24" customWidth="1"/>
    <col min="65" max="65" width="15.5703125" style="18" bestFit="1" customWidth="1"/>
    <col min="66" max="66" width="5.42578125" style="13" bestFit="1" customWidth="1"/>
    <col min="67" max="67" width="5.42578125" style="13" customWidth="1"/>
    <col min="68" max="68" width="30" style="12" hidden="1" customWidth="1"/>
    <col min="69" max="16384" width="9.140625" style="13"/>
  </cols>
  <sheetData>
    <row r="1" spans="1:68" ht="36" x14ac:dyDescent="0.25">
      <c r="A1" s="10"/>
      <c r="B1" s="11"/>
      <c r="C1" s="10"/>
      <c r="E1" s="19"/>
      <c r="F1" s="19"/>
      <c r="G1" s="19"/>
      <c r="H1" s="19"/>
      <c r="I1" s="19"/>
      <c r="J1" s="19"/>
      <c r="K1" s="19"/>
      <c r="L1" s="19"/>
      <c r="M1" s="20">
        <v>1</v>
      </c>
      <c r="O1" s="21"/>
      <c r="P1" s="21"/>
      <c r="Q1" s="21"/>
      <c r="R1" s="21"/>
      <c r="S1" s="21"/>
      <c r="T1" s="21"/>
      <c r="U1" s="21"/>
      <c r="V1" s="21"/>
      <c r="W1" s="22">
        <v>2</v>
      </c>
      <c r="X1" s="25"/>
      <c r="Y1" s="19"/>
      <c r="Z1" s="19"/>
      <c r="AA1" s="19"/>
      <c r="AB1" s="19"/>
      <c r="AC1" s="19"/>
      <c r="AD1" s="19"/>
      <c r="AE1" s="19"/>
      <c r="AF1" s="19"/>
      <c r="AG1" s="20">
        <v>3</v>
      </c>
      <c r="AI1" s="19"/>
      <c r="AJ1" s="19"/>
      <c r="AK1" s="19"/>
      <c r="AL1" s="19"/>
      <c r="AM1" s="19"/>
      <c r="AN1" s="19"/>
      <c r="AO1" s="19"/>
      <c r="AP1" s="19"/>
      <c r="AQ1" s="20">
        <v>4</v>
      </c>
      <c r="AS1" s="19"/>
      <c r="AT1" s="19"/>
      <c r="AU1" s="19"/>
      <c r="AV1" s="19"/>
      <c r="AW1" s="19"/>
      <c r="AX1" s="19"/>
      <c r="AY1" s="19"/>
      <c r="AZ1" s="19"/>
      <c r="BA1" s="20">
        <v>5</v>
      </c>
      <c r="BC1" s="19"/>
      <c r="BD1" s="19"/>
      <c r="BE1" s="19"/>
      <c r="BF1" s="19"/>
      <c r="BG1" s="19"/>
      <c r="BH1" s="19"/>
      <c r="BI1" s="19"/>
      <c r="BJ1" s="19"/>
      <c r="BK1" s="20">
        <v>6</v>
      </c>
      <c r="BM1" s="23" t="s">
        <v>6</v>
      </c>
    </row>
    <row r="2" spans="1:68" x14ac:dyDescent="0.25">
      <c r="A2" s="10"/>
      <c r="B2" s="11"/>
      <c r="C2" s="10"/>
      <c r="E2" s="19"/>
      <c r="F2" s="19"/>
      <c r="G2" s="19"/>
      <c r="H2" s="19"/>
      <c r="I2" s="19"/>
      <c r="J2" s="19"/>
      <c r="K2" s="19"/>
      <c r="L2" s="19"/>
      <c r="M2" s="20"/>
      <c r="O2" s="21"/>
      <c r="P2" s="21"/>
      <c r="Q2" s="21"/>
      <c r="R2" s="21"/>
      <c r="S2" s="21"/>
      <c r="T2" s="21"/>
      <c r="U2" s="21"/>
      <c r="V2" s="21"/>
      <c r="W2" s="22"/>
      <c r="X2" s="25"/>
      <c r="Y2" s="19"/>
      <c r="Z2" s="19"/>
      <c r="AA2" s="19"/>
      <c r="AB2" s="19"/>
      <c r="AC2" s="19"/>
      <c r="AD2" s="19"/>
      <c r="AE2" s="19"/>
      <c r="AF2" s="19"/>
      <c r="AG2" s="20"/>
      <c r="AI2" s="19"/>
      <c r="AJ2" s="19"/>
      <c r="AK2" s="19"/>
      <c r="AL2" s="19"/>
      <c r="AM2" s="19"/>
      <c r="AN2" s="19"/>
      <c r="AO2" s="19"/>
      <c r="AP2" s="19"/>
      <c r="AQ2" s="20"/>
      <c r="AS2" s="19"/>
      <c r="AT2" s="19"/>
      <c r="AU2" s="19"/>
      <c r="AV2" s="19"/>
      <c r="AW2" s="19"/>
      <c r="AX2" s="19"/>
      <c r="AY2" s="19"/>
      <c r="AZ2" s="19"/>
      <c r="BA2" s="20"/>
      <c r="BC2" s="19"/>
      <c r="BD2" s="19"/>
      <c r="BE2" s="19"/>
      <c r="BF2" s="19"/>
      <c r="BG2" s="19"/>
      <c r="BH2" s="19"/>
      <c r="BI2" s="19"/>
      <c r="BJ2" s="19"/>
      <c r="BK2" s="20"/>
      <c r="BM2" s="23"/>
    </row>
    <row r="3" spans="1:68" s="10" customFormat="1" x14ac:dyDescent="0.25">
      <c r="A3" s="10">
        <v>1</v>
      </c>
      <c r="B3" s="11" t="s">
        <v>222</v>
      </c>
      <c r="C3" s="10">
        <v>7</v>
      </c>
      <c r="D3" s="11" t="s">
        <v>4</v>
      </c>
      <c r="E3" s="123"/>
      <c r="F3" s="123"/>
      <c r="G3" s="123"/>
      <c r="H3" s="123"/>
      <c r="I3" s="123"/>
      <c r="J3" s="123"/>
      <c r="K3" s="123"/>
      <c r="L3" s="123"/>
      <c r="M3" s="17"/>
      <c r="N3" s="25"/>
      <c r="O3" s="123">
        <v>49.9</v>
      </c>
      <c r="P3" s="123">
        <v>49</v>
      </c>
      <c r="Q3" s="123">
        <v>47.3</v>
      </c>
      <c r="R3" s="123">
        <v>47.3</v>
      </c>
      <c r="S3" s="123">
        <v>43.6</v>
      </c>
      <c r="T3" s="123">
        <v>51</v>
      </c>
      <c r="U3" s="123">
        <v>47.4</v>
      </c>
      <c r="V3" s="123">
        <v>46.9</v>
      </c>
      <c r="W3" s="17">
        <v>382.4</v>
      </c>
      <c r="X3" s="25"/>
      <c r="Y3" s="123">
        <v>50.5</v>
      </c>
      <c r="Z3" s="123">
        <v>47.2</v>
      </c>
      <c r="AA3" s="123">
        <v>51</v>
      </c>
      <c r="AB3" s="123">
        <v>48.4</v>
      </c>
      <c r="AC3" s="123">
        <v>49.9</v>
      </c>
      <c r="AD3" s="123">
        <v>49.5</v>
      </c>
      <c r="AE3" s="123">
        <v>48.5</v>
      </c>
      <c r="AF3" s="123">
        <v>51.6</v>
      </c>
      <c r="AG3" s="17">
        <v>396.6</v>
      </c>
      <c r="AH3" s="25"/>
      <c r="AI3" s="123">
        <v>51.8</v>
      </c>
      <c r="AJ3" s="123">
        <v>49.8</v>
      </c>
      <c r="AK3" s="123">
        <v>49.3</v>
      </c>
      <c r="AL3" s="123">
        <v>51.1</v>
      </c>
      <c r="AM3" s="123">
        <v>51.5</v>
      </c>
      <c r="AN3" s="123">
        <v>48.8</v>
      </c>
      <c r="AO3" s="123">
        <v>51.4</v>
      </c>
      <c r="AP3" s="123">
        <v>47.7</v>
      </c>
      <c r="AQ3" s="17">
        <v>401.4</v>
      </c>
      <c r="AR3" s="25"/>
      <c r="AS3" s="123"/>
      <c r="AT3" s="123"/>
      <c r="AU3" s="123"/>
      <c r="AV3" s="123"/>
      <c r="AW3" s="123"/>
      <c r="AX3" s="123"/>
      <c r="AY3" s="123"/>
      <c r="AZ3" s="123"/>
      <c r="BA3" s="17"/>
      <c r="BB3" s="25"/>
      <c r="BC3" s="123">
        <v>49.3</v>
      </c>
      <c r="BD3" s="123">
        <v>51</v>
      </c>
      <c r="BE3" s="123">
        <v>52.6</v>
      </c>
      <c r="BF3" s="123">
        <v>52</v>
      </c>
      <c r="BG3" s="123">
        <v>48.9</v>
      </c>
      <c r="BH3" s="123">
        <v>49.8</v>
      </c>
      <c r="BI3" s="123">
        <v>47.7</v>
      </c>
      <c r="BJ3" s="123">
        <v>40.9</v>
      </c>
      <c r="BK3" s="17">
        <v>392.2</v>
      </c>
      <c r="BL3" s="25"/>
      <c r="BM3" s="124">
        <v>1190.199951171875</v>
      </c>
      <c r="BP3" s="125" t="s">
        <v>225</v>
      </c>
    </row>
    <row r="4" spans="1:68" x14ac:dyDescent="0.25">
      <c r="A4" s="2">
        <v>2</v>
      </c>
      <c r="B4" s="12" t="s">
        <v>166</v>
      </c>
      <c r="C4" s="13">
        <v>7</v>
      </c>
      <c r="D4" s="12" t="s">
        <v>7</v>
      </c>
      <c r="Y4" s="15">
        <v>43.3</v>
      </c>
      <c r="Z4" s="15">
        <v>44.9</v>
      </c>
      <c r="AA4" s="15">
        <v>48.5</v>
      </c>
      <c r="AB4" s="15">
        <v>44.2</v>
      </c>
      <c r="AC4" s="15">
        <v>42</v>
      </c>
      <c r="AD4" s="15">
        <v>42</v>
      </c>
      <c r="AE4" s="15">
        <v>46.5</v>
      </c>
      <c r="AF4" s="15">
        <v>45.8</v>
      </c>
      <c r="AG4" s="16">
        <v>357.2</v>
      </c>
      <c r="BM4" s="18">
        <v>357.20001220703125</v>
      </c>
      <c r="BP4" s="14" t="s">
        <v>185</v>
      </c>
    </row>
    <row r="5" spans="1:68" x14ac:dyDescent="0.25">
      <c r="A5" s="2">
        <v>3</v>
      </c>
      <c r="B5" s="12" t="s">
        <v>167</v>
      </c>
      <c r="C5" s="13">
        <v>7</v>
      </c>
      <c r="D5" s="12" t="s">
        <v>7</v>
      </c>
      <c r="Y5" s="15">
        <v>46.8</v>
      </c>
      <c r="Z5" s="15">
        <v>40.200000000000003</v>
      </c>
      <c r="AA5" s="15">
        <v>31.6</v>
      </c>
      <c r="AB5" s="15">
        <v>44.8</v>
      </c>
      <c r="AC5" s="15">
        <v>37.700000000000003</v>
      </c>
      <c r="AD5" s="15">
        <v>39.1</v>
      </c>
      <c r="AE5" s="15">
        <v>26.2</v>
      </c>
      <c r="AF5" s="15">
        <v>40.799999999999997</v>
      </c>
      <c r="AG5" s="16">
        <v>307.2</v>
      </c>
      <c r="BM5" s="18">
        <v>307.20001220703125</v>
      </c>
      <c r="BP5" s="14" t="s">
        <v>186</v>
      </c>
    </row>
    <row r="6" spans="1:68" x14ac:dyDescent="0.25">
      <c r="BP6" s="14"/>
    </row>
    <row r="7" spans="1:68" x14ac:dyDescent="0.25">
      <c r="A7" s="2">
        <v>1</v>
      </c>
      <c r="B7" s="12" t="s">
        <v>49</v>
      </c>
      <c r="C7" s="13">
        <v>9</v>
      </c>
      <c r="D7" s="26" t="s">
        <v>2</v>
      </c>
      <c r="E7" s="15">
        <v>52.8</v>
      </c>
      <c r="F7" s="15">
        <v>51.8</v>
      </c>
      <c r="G7" s="15">
        <v>50.8</v>
      </c>
      <c r="H7" s="15">
        <v>50.5</v>
      </c>
      <c r="I7" s="15">
        <v>52.7</v>
      </c>
      <c r="J7" s="15">
        <v>51.4</v>
      </c>
      <c r="K7" s="15">
        <v>51.3</v>
      </c>
      <c r="L7" s="15">
        <v>48.7</v>
      </c>
      <c r="M7" s="16">
        <v>410</v>
      </c>
      <c r="O7" s="15">
        <v>52.9</v>
      </c>
      <c r="P7" s="15">
        <v>51.8</v>
      </c>
      <c r="Q7" s="15">
        <v>52.3</v>
      </c>
      <c r="R7" s="15">
        <v>52.1</v>
      </c>
      <c r="S7" s="15">
        <v>51.7</v>
      </c>
      <c r="T7" s="15">
        <v>52.3</v>
      </c>
      <c r="U7" s="15">
        <v>48.9</v>
      </c>
      <c r="V7" s="15">
        <v>51.3</v>
      </c>
      <c r="W7" s="16">
        <v>413.3</v>
      </c>
      <c r="AS7" s="15">
        <v>52.3</v>
      </c>
      <c r="AT7" s="15">
        <v>50.8</v>
      </c>
      <c r="AU7" s="15">
        <v>51.3</v>
      </c>
      <c r="AV7" s="15">
        <v>52.4</v>
      </c>
      <c r="AW7" s="15">
        <v>47</v>
      </c>
      <c r="AX7" s="15">
        <v>52.4</v>
      </c>
      <c r="AY7" s="15">
        <v>51.9</v>
      </c>
      <c r="AZ7" s="15">
        <v>51.1</v>
      </c>
      <c r="BA7" s="16">
        <v>409.2</v>
      </c>
      <c r="BC7" s="15">
        <v>51.3</v>
      </c>
      <c r="BD7" s="15">
        <v>51.1</v>
      </c>
      <c r="BE7" s="15">
        <v>51.6</v>
      </c>
      <c r="BF7" s="15">
        <v>51.6</v>
      </c>
      <c r="BG7" s="15">
        <v>52</v>
      </c>
      <c r="BH7" s="15">
        <v>50.9</v>
      </c>
      <c r="BI7" s="15">
        <v>50.4</v>
      </c>
      <c r="BJ7" s="15">
        <v>52.2</v>
      </c>
      <c r="BK7" s="16">
        <v>411.09999999999997</v>
      </c>
      <c r="BM7" s="18">
        <v>1234.4000244140625</v>
      </c>
      <c r="BP7" s="14" t="s">
        <v>226</v>
      </c>
    </row>
    <row r="8" spans="1:68" x14ac:dyDescent="0.25">
      <c r="A8" s="2">
        <v>2</v>
      </c>
      <c r="B8" s="12" t="s">
        <v>50</v>
      </c>
      <c r="C8" s="13">
        <v>9</v>
      </c>
      <c r="D8" s="26" t="s">
        <v>2</v>
      </c>
      <c r="E8" s="15">
        <v>51.9</v>
      </c>
      <c r="F8" s="15">
        <v>49.9</v>
      </c>
      <c r="G8" s="15">
        <v>50.8</v>
      </c>
      <c r="H8" s="15">
        <v>50.2</v>
      </c>
      <c r="I8" s="15">
        <v>51</v>
      </c>
      <c r="J8" s="15">
        <v>47.7</v>
      </c>
      <c r="K8" s="15">
        <v>51</v>
      </c>
      <c r="L8" s="15">
        <v>50.8</v>
      </c>
      <c r="M8" s="16">
        <v>403.3</v>
      </c>
      <c r="AS8" s="15">
        <v>51.4</v>
      </c>
      <c r="AT8" s="15">
        <v>52.4</v>
      </c>
      <c r="AU8" s="15">
        <v>50</v>
      </c>
      <c r="AV8" s="15">
        <v>51.3</v>
      </c>
      <c r="AW8" s="15">
        <v>50.9</v>
      </c>
      <c r="AX8" s="15">
        <v>50.7</v>
      </c>
      <c r="AY8" s="15">
        <v>51.4</v>
      </c>
      <c r="AZ8" s="15">
        <v>51.3</v>
      </c>
      <c r="BA8" s="16">
        <v>409.4</v>
      </c>
      <c r="BC8" s="15">
        <v>49.5</v>
      </c>
      <c r="BD8" s="15">
        <v>49</v>
      </c>
      <c r="BE8" s="15">
        <v>48.8</v>
      </c>
      <c r="BF8" s="15">
        <v>52.5</v>
      </c>
      <c r="BG8" s="15">
        <v>51.3</v>
      </c>
      <c r="BH8" s="15">
        <v>52.3</v>
      </c>
      <c r="BI8" s="15">
        <v>51.7</v>
      </c>
      <c r="BJ8" s="15">
        <v>51.8</v>
      </c>
      <c r="BK8" s="16">
        <v>406.90000000000003</v>
      </c>
      <c r="BM8" s="18">
        <v>1219.5999755859375</v>
      </c>
      <c r="BP8" s="14" t="s">
        <v>230</v>
      </c>
    </row>
    <row r="9" spans="1:68" x14ac:dyDescent="0.25">
      <c r="A9" s="2">
        <v>3</v>
      </c>
      <c r="B9" s="12" t="s">
        <v>168</v>
      </c>
      <c r="C9" s="13">
        <v>9</v>
      </c>
      <c r="D9" s="26" t="s">
        <v>7</v>
      </c>
      <c r="Y9" s="15">
        <v>49.6</v>
      </c>
      <c r="Z9" s="15">
        <v>48.8</v>
      </c>
      <c r="AA9" s="15">
        <v>50.7</v>
      </c>
      <c r="AB9" s="15">
        <v>49.4</v>
      </c>
      <c r="AC9" s="15">
        <v>49.7</v>
      </c>
      <c r="AD9" s="15">
        <v>49.6</v>
      </c>
      <c r="AE9" s="15">
        <v>49</v>
      </c>
      <c r="AF9" s="15">
        <v>51</v>
      </c>
      <c r="AG9" s="16">
        <v>397.80000000000007</v>
      </c>
      <c r="AI9" s="15">
        <v>52</v>
      </c>
      <c r="AJ9" s="15">
        <v>53</v>
      </c>
      <c r="AK9" s="15">
        <v>52.2</v>
      </c>
      <c r="AL9" s="15">
        <v>51.2</v>
      </c>
      <c r="AM9" s="15">
        <v>50.6</v>
      </c>
      <c r="AN9" s="15">
        <v>50.7</v>
      </c>
      <c r="AO9" s="15">
        <v>50.8</v>
      </c>
      <c r="AP9" s="15">
        <v>51.2</v>
      </c>
      <c r="AQ9" s="16">
        <v>411.7</v>
      </c>
      <c r="AS9" s="15">
        <v>52.2</v>
      </c>
      <c r="AT9" s="15">
        <v>51.2</v>
      </c>
      <c r="AU9" s="15">
        <v>48.8</v>
      </c>
      <c r="AV9" s="15">
        <v>49.3</v>
      </c>
      <c r="AW9" s="15">
        <v>49.9</v>
      </c>
      <c r="AX9" s="15">
        <v>50.4</v>
      </c>
      <c r="AY9" s="15">
        <v>51.8</v>
      </c>
      <c r="AZ9" s="15">
        <v>50.3</v>
      </c>
      <c r="BA9" s="16">
        <v>403.9</v>
      </c>
      <c r="BC9" s="15">
        <v>49</v>
      </c>
      <c r="BD9" s="15">
        <v>50.4</v>
      </c>
      <c r="BE9" s="15">
        <v>50.7</v>
      </c>
      <c r="BF9" s="15">
        <v>49.1</v>
      </c>
      <c r="BG9" s="15">
        <v>50.6</v>
      </c>
      <c r="BH9" s="15">
        <v>51.1</v>
      </c>
      <c r="BI9" s="15">
        <v>51.3</v>
      </c>
      <c r="BJ9" s="15">
        <v>50.1</v>
      </c>
      <c r="BK9" s="16">
        <v>402.30000000000007</v>
      </c>
      <c r="BM9" s="18">
        <v>1217.89990234375</v>
      </c>
      <c r="BP9" s="14" t="s">
        <v>227</v>
      </c>
    </row>
    <row r="10" spans="1:68" x14ac:dyDescent="0.25">
      <c r="A10" s="2">
        <v>4</v>
      </c>
      <c r="B10" s="12" t="s">
        <v>223</v>
      </c>
      <c r="C10" s="13">
        <v>9</v>
      </c>
      <c r="D10" s="26" t="s">
        <v>4</v>
      </c>
      <c r="O10" s="15">
        <v>47.4</v>
      </c>
      <c r="P10" s="15">
        <v>48.4</v>
      </c>
      <c r="Q10" s="15">
        <v>50.8</v>
      </c>
      <c r="R10" s="15">
        <v>51.1</v>
      </c>
      <c r="S10" s="15">
        <v>48.7</v>
      </c>
      <c r="T10" s="15">
        <v>51.6</v>
      </c>
      <c r="U10" s="15">
        <v>49.9</v>
      </c>
      <c r="V10" s="15">
        <v>48.1</v>
      </c>
      <c r="W10" s="16">
        <v>396</v>
      </c>
      <c r="Y10" s="15">
        <v>50.1</v>
      </c>
      <c r="Z10" s="15">
        <v>47</v>
      </c>
      <c r="AA10" s="15">
        <v>44.6</v>
      </c>
      <c r="AB10" s="15">
        <v>51</v>
      </c>
      <c r="AC10" s="15">
        <v>49.5</v>
      </c>
      <c r="AD10" s="15">
        <v>48.1</v>
      </c>
      <c r="AE10" s="15">
        <v>46.1</v>
      </c>
      <c r="AF10" s="15">
        <v>49</v>
      </c>
      <c r="AG10" s="16">
        <v>385.40000000000003</v>
      </c>
      <c r="AI10" s="15">
        <v>51.7</v>
      </c>
      <c r="AJ10" s="15">
        <v>48.5</v>
      </c>
      <c r="AK10" s="15">
        <v>49.5</v>
      </c>
      <c r="AL10" s="15">
        <v>46.2</v>
      </c>
      <c r="AM10" s="15">
        <v>47.8</v>
      </c>
      <c r="AN10" s="15">
        <v>47</v>
      </c>
      <c r="AO10" s="15">
        <v>37.6</v>
      </c>
      <c r="AP10" s="15">
        <v>40.799999999999997</v>
      </c>
      <c r="AQ10" s="16">
        <v>369.1</v>
      </c>
      <c r="BC10" s="15">
        <v>49.9</v>
      </c>
      <c r="BD10" s="15">
        <v>48.5</v>
      </c>
      <c r="BE10" s="15">
        <v>49.8</v>
      </c>
      <c r="BF10" s="15">
        <v>49.8</v>
      </c>
      <c r="BG10" s="15">
        <v>49</v>
      </c>
      <c r="BH10" s="15">
        <v>47</v>
      </c>
      <c r="BI10" s="15">
        <v>50.4</v>
      </c>
      <c r="BJ10" s="15">
        <v>50.1</v>
      </c>
      <c r="BK10" s="16">
        <v>394.5</v>
      </c>
      <c r="BM10" s="18">
        <v>1175.9000244140625</v>
      </c>
      <c r="BP10" s="14" t="s">
        <v>229</v>
      </c>
    </row>
    <row r="11" spans="1:68" s="10" customFormat="1" x14ac:dyDescent="0.25">
      <c r="A11" s="122">
        <v>5</v>
      </c>
      <c r="B11" s="11" t="s">
        <v>51</v>
      </c>
      <c r="C11" s="10">
        <v>9</v>
      </c>
      <c r="D11" s="26" t="s">
        <v>4</v>
      </c>
      <c r="E11" s="123">
        <v>51.8</v>
      </c>
      <c r="F11" s="123">
        <v>48.8</v>
      </c>
      <c r="G11" s="123">
        <v>47.7</v>
      </c>
      <c r="H11" s="123">
        <v>48.3</v>
      </c>
      <c r="I11" s="123">
        <v>47.6</v>
      </c>
      <c r="J11" s="123">
        <v>49.8</v>
      </c>
      <c r="K11" s="123">
        <v>50.3</v>
      </c>
      <c r="L11" s="123">
        <v>49.9</v>
      </c>
      <c r="M11" s="17">
        <v>394.2</v>
      </c>
      <c r="N11" s="25"/>
      <c r="O11" s="123">
        <v>44.5</v>
      </c>
      <c r="P11" s="123">
        <v>49.3</v>
      </c>
      <c r="Q11" s="123">
        <v>48.6</v>
      </c>
      <c r="R11" s="123">
        <v>46.6</v>
      </c>
      <c r="S11" s="123">
        <v>48.4</v>
      </c>
      <c r="T11" s="123">
        <v>46.1</v>
      </c>
      <c r="U11" s="123">
        <v>48.3</v>
      </c>
      <c r="V11" s="123">
        <v>47.1</v>
      </c>
      <c r="W11" s="17">
        <v>378.9</v>
      </c>
      <c r="X11" s="25"/>
      <c r="Y11" s="123">
        <v>47.6</v>
      </c>
      <c r="Z11" s="123">
        <v>47.2</v>
      </c>
      <c r="AA11" s="123">
        <v>47.8</v>
      </c>
      <c r="AB11" s="123">
        <v>43.5</v>
      </c>
      <c r="AC11" s="123">
        <v>48.1</v>
      </c>
      <c r="AD11" s="123">
        <v>47.5</v>
      </c>
      <c r="AE11" s="123">
        <v>47.5</v>
      </c>
      <c r="AF11" s="123">
        <v>47.3</v>
      </c>
      <c r="AG11" s="17">
        <v>376.50000000000006</v>
      </c>
      <c r="AH11" s="25"/>
      <c r="AI11" s="123">
        <v>47.3</v>
      </c>
      <c r="AJ11" s="123">
        <v>48.7</v>
      </c>
      <c r="AK11" s="123">
        <v>49.7</v>
      </c>
      <c r="AL11" s="123">
        <v>47.5</v>
      </c>
      <c r="AM11" s="123">
        <v>47.9</v>
      </c>
      <c r="AN11" s="123">
        <v>51.2</v>
      </c>
      <c r="AO11" s="123">
        <v>48.4</v>
      </c>
      <c r="AP11" s="123">
        <v>43.4</v>
      </c>
      <c r="AQ11" s="17">
        <v>384.1</v>
      </c>
      <c r="AR11" s="25"/>
      <c r="AS11" s="123"/>
      <c r="AT11" s="123"/>
      <c r="AU11" s="123"/>
      <c r="AV11" s="123"/>
      <c r="AW11" s="123"/>
      <c r="AX11" s="123"/>
      <c r="AY11" s="123"/>
      <c r="AZ11" s="123"/>
      <c r="BA11" s="17"/>
      <c r="BB11" s="25"/>
      <c r="BC11" s="123">
        <v>49.6</v>
      </c>
      <c r="BD11" s="123">
        <v>48.9</v>
      </c>
      <c r="BE11" s="123">
        <v>51.1</v>
      </c>
      <c r="BF11" s="123">
        <v>47.9</v>
      </c>
      <c r="BG11" s="123">
        <v>49</v>
      </c>
      <c r="BH11" s="123">
        <v>51.4</v>
      </c>
      <c r="BI11" s="123">
        <v>49.8</v>
      </c>
      <c r="BJ11" s="123">
        <v>49.4</v>
      </c>
      <c r="BK11" s="17">
        <v>397.09999999999997</v>
      </c>
      <c r="BL11" s="25"/>
      <c r="BM11" s="124">
        <v>1175.4000244140625</v>
      </c>
      <c r="BP11" s="125" t="s">
        <v>228</v>
      </c>
    </row>
    <row r="12" spans="1:68" x14ac:dyDescent="0.25">
      <c r="A12" s="2">
        <v>6</v>
      </c>
      <c r="B12" s="12" t="s">
        <v>170</v>
      </c>
      <c r="C12" s="13">
        <v>9</v>
      </c>
      <c r="D12" s="26" t="s">
        <v>7</v>
      </c>
      <c r="Y12" s="15">
        <v>50.7</v>
      </c>
      <c r="Z12" s="15">
        <v>49.6</v>
      </c>
      <c r="AA12" s="15">
        <v>47.9</v>
      </c>
      <c r="AB12" s="15">
        <v>46.6</v>
      </c>
      <c r="AC12" s="15">
        <v>48.1</v>
      </c>
      <c r="AD12" s="15">
        <v>45.5</v>
      </c>
      <c r="AE12" s="15">
        <v>46.6</v>
      </c>
      <c r="AF12" s="15">
        <v>43.8</v>
      </c>
      <c r="AG12" s="16">
        <v>378.8</v>
      </c>
      <c r="AI12" s="15">
        <v>47.1</v>
      </c>
      <c r="AJ12" s="15">
        <v>47.2</v>
      </c>
      <c r="AK12" s="15">
        <v>46.6</v>
      </c>
      <c r="AL12" s="15">
        <v>50.2</v>
      </c>
      <c r="AM12" s="15">
        <v>47.8</v>
      </c>
      <c r="AN12" s="15">
        <v>47.4</v>
      </c>
      <c r="AO12" s="15">
        <v>49.9</v>
      </c>
      <c r="AP12" s="15">
        <v>45.7</v>
      </c>
      <c r="AQ12" s="16">
        <v>381.9</v>
      </c>
      <c r="BM12" s="18">
        <v>760.699951171875</v>
      </c>
      <c r="BP12" s="14" t="s">
        <v>197</v>
      </c>
    </row>
    <row r="13" spans="1:68" x14ac:dyDescent="0.25">
      <c r="A13" s="2">
        <v>7</v>
      </c>
      <c r="B13" s="12" t="s">
        <v>172</v>
      </c>
      <c r="C13" s="13">
        <v>9</v>
      </c>
      <c r="D13" s="26" t="s">
        <v>7</v>
      </c>
      <c r="Y13" s="15">
        <v>43.5</v>
      </c>
      <c r="Z13" s="15">
        <v>45.2</v>
      </c>
      <c r="AA13" s="15">
        <v>45</v>
      </c>
      <c r="AB13" s="15">
        <v>46.1</v>
      </c>
      <c r="AC13" s="15">
        <v>42.2</v>
      </c>
      <c r="AD13" s="15">
        <v>46</v>
      </c>
      <c r="AE13" s="15">
        <v>41.1</v>
      </c>
      <c r="AF13" s="15">
        <v>44.8</v>
      </c>
      <c r="AG13" s="16">
        <v>353.90000000000003</v>
      </c>
      <c r="AP13" s="15">
        <v>376.5</v>
      </c>
      <c r="AQ13" s="16">
        <v>376.5</v>
      </c>
      <c r="BM13" s="18">
        <v>730.4000244140625</v>
      </c>
      <c r="BP13" s="14" t="s">
        <v>199</v>
      </c>
    </row>
    <row r="14" spans="1:68" x14ac:dyDescent="0.25">
      <c r="BP14" s="14"/>
    </row>
    <row r="15" spans="1:68" x14ac:dyDescent="0.25">
      <c r="A15" s="2">
        <v>1</v>
      </c>
      <c r="B15" s="12" t="s">
        <v>52</v>
      </c>
      <c r="C15" s="13">
        <v>11</v>
      </c>
      <c r="D15" s="26" t="s">
        <v>7</v>
      </c>
      <c r="E15" s="15">
        <v>51.8</v>
      </c>
      <c r="F15" s="15">
        <v>52.3</v>
      </c>
      <c r="G15" s="15">
        <v>50.9</v>
      </c>
      <c r="H15" s="15">
        <v>52.6</v>
      </c>
      <c r="I15" s="15">
        <v>51.4</v>
      </c>
      <c r="J15" s="15">
        <v>51.1</v>
      </c>
      <c r="K15" s="15">
        <v>51.3</v>
      </c>
      <c r="L15" s="15">
        <v>52.3</v>
      </c>
      <c r="M15" s="16">
        <v>413.7</v>
      </c>
      <c r="O15" s="15">
        <v>50</v>
      </c>
      <c r="P15" s="15">
        <v>49.7</v>
      </c>
      <c r="Q15" s="15">
        <v>50.6</v>
      </c>
      <c r="R15" s="15">
        <v>49.2</v>
      </c>
      <c r="S15" s="15">
        <v>51.7</v>
      </c>
      <c r="T15" s="15">
        <v>48.7</v>
      </c>
      <c r="U15" s="15">
        <v>48</v>
      </c>
      <c r="V15" s="15">
        <v>51.2</v>
      </c>
      <c r="W15" s="16">
        <v>399.1</v>
      </c>
      <c r="Y15" s="15">
        <v>52.3</v>
      </c>
      <c r="Z15" s="15">
        <v>52</v>
      </c>
      <c r="AA15" s="15">
        <v>51.4</v>
      </c>
      <c r="AB15" s="15">
        <v>53</v>
      </c>
      <c r="AC15" s="15">
        <v>52</v>
      </c>
      <c r="AD15" s="15">
        <v>51.5</v>
      </c>
      <c r="AE15" s="15">
        <v>52.1</v>
      </c>
      <c r="AF15" s="15">
        <v>53.2</v>
      </c>
      <c r="AG15" s="16">
        <v>417.5</v>
      </c>
      <c r="AI15" s="15">
        <v>52.5</v>
      </c>
      <c r="AJ15" s="15">
        <v>52.2</v>
      </c>
      <c r="AK15" s="15">
        <v>52.7</v>
      </c>
      <c r="AL15" s="15">
        <v>51.6</v>
      </c>
      <c r="AM15" s="15">
        <v>51.6</v>
      </c>
      <c r="AN15" s="15">
        <v>52.4</v>
      </c>
      <c r="AO15" s="15">
        <v>51.8</v>
      </c>
      <c r="AP15" s="15">
        <v>52.8</v>
      </c>
      <c r="AQ15" s="16">
        <v>417.6</v>
      </c>
      <c r="AS15" s="15">
        <v>52.2</v>
      </c>
      <c r="AT15" s="15">
        <v>53</v>
      </c>
      <c r="AU15" s="15">
        <v>52.3</v>
      </c>
      <c r="AV15" s="15">
        <v>51.1</v>
      </c>
      <c r="AW15" s="15">
        <v>52.7</v>
      </c>
      <c r="AX15" s="15">
        <v>52.7</v>
      </c>
      <c r="AY15" s="15">
        <v>52.2</v>
      </c>
      <c r="AZ15" s="15">
        <v>52.9</v>
      </c>
      <c r="BA15" s="16">
        <v>419.1</v>
      </c>
      <c r="BC15" s="15">
        <v>52.2</v>
      </c>
      <c r="BD15" s="15">
        <v>52.8</v>
      </c>
      <c r="BE15" s="15">
        <v>52.4</v>
      </c>
      <c r="BF15" s="15">
        <v>52.2</v>
      </c>
      <c r="BG15" s="15">
        <v>52.4</v>
      </c>
      <c r="BH15" s="15">
        <v>52.7</v>
      </c>
      <c r="BI15" s="15">
        <v>51.6</v>
      </c>
      <c r="BJ15" s="15">
        <v>52.7</v>
      </c>
      <c r="BK15" s="16">
        <v>419</v>
      </c>
      <c r="BM15" s="18">
        <v>1255.699951171875</v>
      </c>
      <c r="BP15" s="14" t="s">
        <v>231</v>
      </c>
    </row>
    <row r="16" spans="1:68" x14ac:dyDescent="0.25">
      <c r="A16" s="2">
        <v>2</v>
      </c>
      <c r="B16" s="12" t="s">
        <v>18</v>
      </c>
      <c r="C16" s="13">
        <v>11</v>
      </c>
      <c r="D16" s="26" t="s">
        <v>3</v>
      </c>
      <c r="E16" s="15">
        <v>53</v>
      </c>
      <c r="F16" s="15">
        <v>52.4</v>
      </c>
      <c r="G16" s="15">
        <v>51.5</v>
      </c>
      <c r="H16" s="15">
        <v>52</v>
      </c>
      <c r="I16" s="15">
        <v>51.3</v>
      </c>
      <c r="J16" s="15">
        <v>52.1</v>
      </c>
      <c r="K16" s="15">
        <v>53</v>
      </c>
      <c r="L16" s="15">
        <v>51.4</v>
      </c>
      <c r="M16" s="16">
        <v>416.7</v>
      </c>
      <c r="Y16" s="15">
        <v>50.6</v>
      </c>
      <c r="Z16" s="15">
        <v>52.5</v>
      </c>
      <c r="AA16" s="15">
        <v>52.1</v>
      </c>
      <c r="AB16" s="15">
        <v>52.4</v>
      </c>
      <c r="AC16" s="15">
        <v>51</v>
      </c>
      <c r="AD16" s="15">
        <v>52</v>
      </c>
      <c r="AE16" s="15">
        <v>53</v>
      </c>
      <c r="AF16" s="15">
        <v>51</v>
      </c>
      <c r="AG16" s="16">
        <v>414.6</v>
      </c>
      <c r="AI16" s="15">
        <v>52.7</v>
      </c>
      <c r="AJ16" s="15">
        <v>51.5</v>
      </c>
      <c r="AK16" s="15">
        <v>52.3</v>
      </c>
      <c r="AL16" s="15">
        <v>51.2</v>
      </c>
      <c r="AM16" s="15">
        <v>52.1</v>
      </c>
      <c r="AN16" s="15">
        <v>50.9</v>
      </c>
      <c r="AO16" s="15">
        <v>49.7</v>
      </c>
      <c r="AP16" s="15">
        <v>51.3</v>
      </c>
      <c r="AQ16" s="16">
        <v>411.7</v>
      </c>
      <c r="AS16" s="15">
        <v>52.4</v>
      </c>
      <c r="AT16" s="15">
        <v>51.7</v>
      </c>
      <c r="AU16" s="15">
        <v>52.9</v>
      </c>
      <c r="AV16" s="15">
        <v>51.9</v>
      </c>
      <c r="AW16" s="15">
        <v>51.7</v>
      </c>
      <c r="AX16" s="15">
        <v>51.9</v>
      </c>
      <c r="AY16" s="15">
        <v>51.3</v>
      </c>
      <c r="AZ16" s="15">
        <v>51.3</v>
      </c>
      <c r="BA16" s="16">
        <v>415.1</v>
      </c>
      <c r="BC16" s="15">
        <v>52.7</v>
      </c>
      <c r="BD16" s="15">
        <v>51.6</v>
      </c>
      <c r="BE16" s="15">
        <v>52.4</v>
      </c>
      <c r="BF16" s="15">
        <v>52.4</v>
      </c>
      <c r="BG16" s="15">
        <v>52.8</v>
      </c>
      <c r="BH16" s="15">
        <v>52.5</v>
      </c>
      <c r="BI16" s="15">
        <v>51.5</v>
      </c>
      <c r="BJ16" s="15">
        <v>52</v>
      </c>
      <c r="BK16" s="16">
        <v>417.90000000000003</v>
      </c>
      <c r="BM16" s="18">
        <v>1249.699951171875</v>
      </c>
      <c r="BP16" s="14" t="s">
        <v>232</v>
      </c>
    </row>
    <row r="17" spans="1:69" x14ac:dyDescent="0.25">
      <c r="A17" s="2">
        <v>3</v>
      </c>
      <c r="B17" s="12" t="s">
        <v>36</v>
      </c>
      <c r="C17" s="13">
        <v>11</v>
      </c>
      <c r="D17" s="26" t="s">
        <v>7</v>
      </c>
      <c r="E17" s="15">
        <v>51.7</v>
      </c>
      <c r="F17" s="15">
        <v>52.8</v>
      </c>
      <c r="G17" s="15">
        <v>49.6</v>
      </c>
      <c r="H17" s="15">
        <v>51.3</v>
      </c>
      <c r="I17" s="15">
        <v>50.3</v>
      </c>
      <c r="J17" s="15">
        <v>50.9</v>
      </c>
      <c r="K17" s="15">
        <v>50.3</v>
      </c>
      <c r="L17" s="15">
        <v>50.5</v>
      </c>
      <c r="M17" s="16">
        <v>407.4</v>
      </c>
      <c r="O17" s="15">
        <v>51.7</v>
      </c>
      <c r="P17" s="15">
        <v>51.2</v>
      </c>
      <c r="Q17" s="15">
        <v>51.1</v>
      </c>
      <c r="R17" s="15">
        <v>49.7</v>
      </c>
      <c r="S17" s="15">
        <v>49.2</v>
      </c>
      <c r="T17" s="15">
        <v>50.2</v>
      </c>
      <c r="U17" s="15">
        <v>52</v>
      </c>
      <c r="V17" s="15">
        <v>50.4</v>
      </c>
      <c r="W17" s="16">
        <v>405.5</v>
      </c>
      <c r="Y17" s="15">
        <v>51</v>
      </c>
      <c r="Z17" s="15">
        <v>51.1</v>
      </c>
      <c r="AA17" s="15">
        <v>50</v>
      </c>
      <c r="AB17" s="15">
        <v>51.3</v>
      </c>
      <c r="AC17" s="15">
        <v>49.8</v>
      </c>
      <c r="AD17" s="15">
        <v>51.3</v>
      </c>
      <c r="AE17" s="15">
        <v>50.9</v>
      </c>
      <c r="AF17" s="15">
        <v>53</v>
      </c>
      <c r="AG17" s="16">
        <v>408.4</v>
      </c>
      <c r="AI17" s="15">
        <v>52.7</v>
      </c>
      <c r="AJ17" s="15">
        <v>51.7</v>
      </c>
      <c r="AK17" s="15">
        <v>52.6</v>
      </c>
      <c r="AL17" s="15">
        <v>51.7</v>
      </c>
      <c r="AM17" s="15">
        <v>51.9</v>
      </c>
      <c r="AN17" s="15">
        <v>52.1</v>
      </c>
      <c r="AO17" s="15">
        <v>52.2</v>
      </c>
      <c r="AP17" s="15">
        <v>52.5</v>
      </c>
      <c r="AQ17" s="16">
        <v>417.4</v>
      </c>
      <c r="AS17" s="15">
        <v>52.6</v>
      </c>
      <c r="AT17" s="15">
        <v>52.5</v>
      </c>
      <c r="AU17" s="15">
        <v>52</v>
      </c>
      <c r="AV17" s="15">
        <v>52.3</v>
      </c>
      <c r="AW17" s="15">
        <v>52.1</v>
      </c>
      <c r="AX17" s="15">
        <v>51.6</v>
      </c>
      <c r="AY17" s="15">
        <v>51.7</v>
      </c>
      <c r="AZ17" s="15">
        <v>51.3</v>
      </c>
      <c r="BA17" s="16">
        <v>416.1</v>
      </c>
      <c r="BC17" s="15">
        <v>51.2</v>
      </c>
      <c r="BD17" s="15">
        <v>51.5</v>
      </c>
      <c r="BE17" s="15">
        <v>51.6</v>
      </c>
      <c r="BF17" s="15">
        <v>50.9</v>
      </c>
      <c r="BG17" s="15">
        <v>51.9</v>
      </c>
      <c r="BH17" s="15">
        <v>52.6</v>
      </c>
      <c r="BI17" s="15">
        <v>52.5</v>
      </c>
      <c r="BJ17" s="15">
        <v>52.3</v>
      </c>
      <c r="BK17" s="16">
        <v>414.5</v>
      </c>
      <c r="BM17" s="18">
        <v>1248</v>
      </c>
      <c r="BP17" s="14" t="s">
        <v>234</v>
      </c>
    </row>
    <row r="18" spans="1:69" x14ac:dyDescent="0.25">
      <c r="A18" s="2">
        <v>4</v>
      </c>
      <c r="B18" s="12" t="s">
        <v>19</v>
      </c>
      <c r="C18" s="13">
        <v>11</v>
      </c>
      <c r="D18" s="26" t="s">
        <v>2</v>
      </c>
      <c r="E18" s="15">
        <v>50.5</v>
      </c>
      <c r="F18" s="15">
        <v>50.6</v>
      </c>
      <c r="G18" s="15">
        <v>51.5</v>
      </c>
      <c r="H18" s="15">
        <v>52.3</v>
      </c>
      <c r="I18" s="15">
        <v>52.2</v>
      </c>
      <c r="J18" s="15">
        <v>52.5</v>
      </c>
      <c r="K18" s="15">
        <v>52.1</v>
      </c>
      <c r="L18" s="15">
        <v>51.5</v>
      </c>
      <c r="M18" s="16">
        <v>413.2</v>
      </c>
      <c r="O18" s="15">
        <v>50.8</v>
      </c>
      <c r="P18" s="15">
        <v>50.8</v>
      </c>
      <c r="Q18" s="15">
        <v>52.6</v>
      </c>
      <c r="R18" s="15">
        <v>50.9</v>
      </c>
      <c r="S18" s="15">
        <v>51.2</v>
      </c>
      <c r="T18" s="15">
        <v>51.6</v>
      </c>
      <c r="U18" s="15">
        <v>51</v>
      </c>
      <c r="V18" s="15">
        <v>52.1</v>
      </c>
      <c r="W18" s="16">
        <v>411</v>
      </c>
      <c r="Y18" s="15">
        <v>51.8</v>
      </c>
      <c r="Z18" s="15">
        <v>50.1</v>
      </c>
      <c r="AA18" s="15">
        <v>52.7</v>
      </c>
      <c r="AB18" s="15">
        <v>51.7</v>
      </c>
      <c r="AC18" s="15">
        <v>51.6</v>
      </c>
      <c r="AD18" s="15">
        <v>50.7</v>
      </c>
      <c r="AE18" s="15">
        <v>53</v>
      </c>
      <c r="AF18" s="15">
        <v>51.4</v>
      </c>
      <c r="AG18" s="16">
        <v>413</v>
      </c>
      <c r="AI18" s="15">
        <v>51.7</v>
      </c>
      <c r="AJ18" s="15">
        <v>50.9</v>
      </c>
      <c r="AK18" s="15">
        <v>52.3</v>
      </c>
      <c r="AL18" s="15">
        <v>53.3</v>
      </c>
      <c r="AM18" s="15">
        <v>52.8</v>
      </c>
      <c r="AN18" s="15">
        <v>52</v>
      </c>
      <c r="AO18" s="15">
        <v>51.6</v>
      </c>
      <c r="AP18" s="15">
        <v>51.3</v>
      </c>
      <c r="AQ18" s="16">
        <v>415.9</v>
      </c>
      <c r="AS18" s="15">
        <v>51.1</v>
      </c>
      <c r="AT18" s="15">
        <v>52.5</v>
      </c>
      <c r="AU18" s="15">
        <v>51.7</v>
      </c>
      <c r="AV18" s="15">
        <v>50.8</v>
      </c>
      <c r="AW18" s="15">
        <v>51.5</v>
      </c>
      <c r="AX18" s="15">
        <v>52.1</v>
      </c>
      <c r="AY18" s="15">
        <v>50.9</v>
      </c>
      <c r="AZ18" s="15">
        <v>50.1</v>
      </c>
      <c r="BA18" s="16">
        <v>410.7</v>
      </c>
      <c r="BC18" s="15">
        <v>51.9</v>
      </c>
      <c r="BD18" s="15">
        <v>51.8</v>
      </c>
      <c r="BE18" s="15">
        <v>52.4</v>
      </c>
      <c r="BF18" s="15">
        <v>52.6</v>
      </c>
      <c r="BG18" s="15">
        <v>52.4</v>
      </c>
      <c r="BH18" s="15">
        <v>52.8</v>
      </c>
      <c r="BI18" s="15">
        <v>52.3</v>
      </c>
      <c r="BJ18" s="15">
        <v>51.6</v>
      </c>
      <c r="BK18" s="16">
        <v>417.8</v>
      </c>
      <c r="BM18" s="18">
        <v>1246.89990234375</v>
      </c>
      <c r="BP18" s="14" t="s">
        <v>233</v>
      </c>
    </row>
    <row r="19" spans="1:69" x14ac:dyDescent="0.25">
      <c r="A19" s="2">
        <v>5</v>
      </c>
      <c r="B19" s="12" t="s">
        <v>70</v>
      </c>
      <c r="C19" s="13">
        <v>11</v>
      </c>
      <c r="D19" s="31" t="s">
        <v>4</v>
      </c>
      <c r="O19" s="15">
        <v>51.9</v>
      </c>
      <c r="P19" s="15">
        <v>51.7</v>
      </c>
      <c r="Q19" s="15">
        <v>52.2</v>
      </c>
      <c r="R19" s="15">
        <v>51.3</v>
      </c>
      <c r="S19" s="15">
        <v>51.6</v>
      </c>
      <c r="T19" s="15">
        <v>50.7</v>
      </c>
      <c r="U19" s="15">
        <v>50.8</v>
      </c>
      <c r="V19" s="15">
        <v>51.5</v>
      </c>
      <c r="W19" s="16">
        <v>411.7</v>
      </c>
      <c r="Y19" s="15">
        <v>51.8</v>
      </c>
      <c r="Z19" s="15">
        <v>51.6</v>
      </c>
      <c r="AA19" s="15">
        <v>50.1</v>
      </c>
      <c r="AB19" s="15">
        <v>51.7</v>
      </c>
      <c r="AC19" s="15">
        <v>52.7</v>
      </c>
      <c r="AD19" s="15">
        <v>52.1</v>
      </c>
      <c r="AE19" s="15">
        <v>50.6</v>
      </c>
      <c r="AF19" s="15">
        <v>51.5</v>
      </c>
      <c r="AG19" s="16">
        <v>412.1</v>
      </c>
      <c r="BC19" s="15">
        <v>52.4</v>
      </c>
      <c r="BD19" s="15">
        <v>52.3</v>
      </c>
      <c r="BE19" s="15">
        <v>50.3</v>
      </c>
      <c r="BF19" s="15">
        <v>52.3</v>
      </c>
      <c r="BG19" s="15">
        <v>52.8</v>
      </c>
      <c r="BH19" s="15">
        <v>51.8</v>
      </c>
      <c r="BI19" s="15">
        <v>52.4</v>
      </c>
      <c r="BJ19" s="15">
        <v>51.5</v>
      </c>
      <c r="BK19" s="16">
        <v>415.8</v>
      </c>
      <c r="BM19" s="18">
        <v>1239.60009765625</v>
      </c>
      <c r="BP19" s="14" t="s">
        <v>241</v>
      </c>
    </row>
    <row r="20" spans="1:69" x14ac:dyDescent="0.25">
      <c r="A20" s="2">
        <v>6</v>
      </c>
      <c r="B20" s="12" t="s">
        <v>69</v>
      </c>
      <c r="C20" s="13">
        <v>11</v>
      </c>
      <c r="D20" s="31" t="s">
        <v>4</v>
      </c>
      <c r="O20" s="15">
        <v>52.1</v>
      </c>
      <c r="P20" s="15">
        <v>51.6</v>
      </c>
      <c r="Q20" s="15">
        <v>50.8</v>
      </c>
      <c r="R20" s="15">
        <v>51.2</v>
      </c>
      <c r="S20" s="15">
        <v>52.5</v>
      </c>
      <c r="T20" s="15">
        <v>52.4</v>
      </c>
      <c r="U20" s="15">
        <v>52.6</v>
      </c>
      <c r="V20" s="15">
        <v>50.6</v>
      </c>
      <c r="W20" s="16">
        <v>413.8</v>
      </c>
      <c r="AI20" s="15">
        <v>50.6</v>
      </c>
      <c r="AJ20" s="15">
        <v>49.6</v>
      </c>
      <c r="AK20" s="15">
        <v>52.3</v>
      </c>
      <c r="AL20" s="15">
        <v>52.3</v>
      </c>
      <c r="AM20" s="15">
        <v>49.7</v>
      </c>
      <c r="AN20" s="15">
        <v>52.2</v>
      </c>
      <c r="AO20" s="15">
        <v>51.5</v>
      </c>
      <c r="AP20" s="15">
        <v>52</v>
      </c>
      <c r="AQ20" s="16">
        <v>410.2</v>
      </c>
      <c r="BC20" s="15">
        <v>50.5</v>
      </c>
      <c r="BD20" s="15">
        <v>51.9</v>
      </c>
      <c r="BE20" s="15">
        <v>51.9</v>
      </c>
      <c r="BF20" s="15">
        <v>51.4</v>
      </c>
      <c r="BG20" s="15">
        <v>50.7</v>
      </c>
      <c r="BH20" s="15">
        <v>50.3</v>
      </c>
      <c r="BI20" s="15">
        <v>51.5</v>
      </c>
      <c r="BJ20" s="15">
        <v>51.3</v>
      </c>
      <c r="BK20" s="16">
        <v>409.50000000000006</v>
      </c>
      <c r="BM20" s="18">
        <v>1233.5</v>
      </c>
      <c r="BP20" s="14" t="s">
        <v>240</v>
      </c>
    </row>
    <row r="21" spans="1:69" x14ac:dyDescent="0.25">
      <c r="A21" s="2">
        <v>7</v>
      </c>
      <c r="B21" s="12" t="s">
        <v>173</v>
      </c>
      <c r="C21" s="13">
        <v>11</v>
      </c>
      <c r="D21" s="26" t="s">
        <v>4</v>
      </c>
      <c r="Y21" s="15">
        <v>51.4</v>
      </c>
      <c r="Z21" s="15">
        <v>51.7</v>
      </c>
      <c r="AA21" s="15">
        <v>52.1</v>
      </c>
      <c r="AB21" s="15">
        <v>52.3</v>
      </c>
      <c r="AC21" s="15">
        <v>49.5</v>
      </c>
      <c r="AD21" s="15">
        <v>50.1</v>
      </c>
      <c r="AE21" s="15">
        <v>50.8</v>
      </c>
      <c r="AF21" s="15">
        <v>51.8</v>
      </c>
      <c r="AG21" s="16">
        <v>409.70000000000005</v>
      </c>
      <c r="AI21" s="15">
        <v>50.4</v>
      </c>
      <c r="AJ21" s="15">
        <v>51.8</v>
      </c>
      <c r="AK21" s="15">
        <v>50.2</v>
      </c>
      <c r="AL21" s="15">
        <v>51.2</v>
      </c>
      <c r="AM21" s="15">
        <v>49</v>
      </c>
      <c r="AN21" s="15">
        <v>51.6</v>
      </c>
      <c r="AO21" s="15">
        <v>50.6</v>
      </c>
      <c r="AP21" s="15">
        <v>50.5</v>
      </c>
      <c r="AQ21" s="16">
        <v>405.3</v>
      </c>
      <c r="AS21" s="15">
        <v>49.1</v>
      </c>
      <c r="AT21" s="15">
        <v>51.4</v>
      </c>
      <c r="AU21" s="15">
        <v>52.2</v>
      </c>
      <c r="AV21" s="15">
        <v>50.5</v>
      </c>
      <c r="AW21" s="15">
        <v>52.5</v>
      </c>
      <c r="AX21" s="15">
        <v>50.1</v>
      </c>
      <c r="AY21" s="15">
        <v>52.1</v>
      </c>
      <c r="AZ21" s="15">
        <v>50.7</v>
      </c>
      <c r="BA21" s="16">
        <v>408.6</v>
      </c>
      <c r="BC21" s="15">
        <v>53.1</v>
      </c>
      <c r="BD21" s="15">
        <v>52.4</v>
      </c>
      <c r="BE21" s="15">
        <v>51.2</v>
      </c>
      <c r="BF21" s="15">
        <v>52.1</v>
      </c>
      <c r="BG21" s="15">
        <v>50.3</v>
      </c>
      <c r="BH21" s="15">
        <v>52.3</v>
      </c>
      <c r="BI21" s="15">
        <v>51.8</v>
      </c>
      <c r="BJ21" s="15">
        <v>51</v>
      </c>
      <c r="BK21" s="16">
        <v>414.2</v>
      </c>
      <c r="BM21" s="18">
        <v>1232.5</v>
      </c>
      <c r="BP21" s="14" t="s">
        <v>236</v>
      </c>
    </row>
    <row r="22" spans="1:69" x14ac:dyDescent="0.25">
      <c r="A22" s="2">
        <v>8</v>
      </c>
      <c r="B22" s="12" t="s">
        <v>30</v>
      </c>
      <c r="C22" s="13">
        <v>11</v>
      </c>
      <c r="D22" s="26" t="s">
        <v>4</v>
      </c>
      <c r="E22" s="15">
        <v>50.5</v>
      </c>
      <c r="F22" s="15">
        <v>51.6</v>
      </c>
      <c r="G22" s="15">
        <v>50.8</v>
      </c>
      <c r="H22" s="15">
        <v>51.4</v>
      </c>
      <c r="I22" s="15">
        <v>51.2</v>
      </c>
      <c r="J22" s="15">
        <v>50.6</v>
      </c>
      <c r="K22" s="15">
        <v>50.7</v>
      </c>
      <c r="L22" s="15">
        <v>51.4</v>
      </c>
      <c r="M22" s="16">
        <v>408.2</v>
      </c>
      <c r="O22" s="15">
        <v>51.6</v>
      </c>
      <c r="P22" s="15">
        <v>49.9</v>
      </c>
      <c r="Q22" s="15">
        <v>51.8</v>
      </c>
      <c r="R22" s="15">
        <v>52.3</v>
      </c>
      <c r="S22" s="15">
        <v>50.8</v>
      </c>
      <c r="T22" s="15">
        <v>49.7</v>
      </c>
      <c r="U22" s="15">
        <v>51.6</v>
      </c>
      <c r="V22" s="15">
        <v>51.3</v>
      </c>
      <c r="W22" s="16">
        <v>409</v>
      </c>
      <c r="Y22" s="15">
        <v>47.9</v>
      </c>
      <c r="Z22" s="15">
        <v>49.1</v>
      </c>
      <c r="AA22" s="15">
        <v>49.7</v>
      </c>
      <c r="AB22" s="15">
        <v>50.7</v>
      </c>
      <c r="AC22" s="15">
        <v>51.2</v>
      </c>
      <c r="AD22" s="15">
        <v>49.4</v>
      </c>
      <c r="AE22" s="15">
        <v>49.5</v>
      </c>
      <c r="AF22" s="15">
        <v>49.4</v>
      </c>
      <c r="AG22" s="16">
        <v>396.89999999999992</v>
      </c>
      <c r="AI22" s="15">
        <v>51.9</v>
      </c>
      <c r="AJ22" s="15">
        <v>51.5</v>
      </c>
      <c r="AK22" s="15">
        <v>52.6</v>
      </c>
      <c r="AL22" s="15">
        <v>52.5</v>
      </c>
      <c r="AM22" s="15">
        <v>52.6</v>
      </c>
      <c r="AN22" s="15">
        <v>51.2</v>
      </c>
      <c r="AO22" s="15">
        <v>52.4</v>
      </c>
      <c r="AP22" s="15">
        <v>49</v>
      </c>
      <c r="AQ22" s="16">
        <v>413.7</v>
      </c>
      <c r="AS22" s="15">
        <v>52.2</v>
      </c>
      <c r="AT22" s="15">
        <v>50.7</v>
      </c>
      <c r="AU22" s="15">
        <v>51.2</v>
      </c>
      <c r="AV22" s="15">
        <v>51.4</v>
      </c>
      <c r="AW22" s="15">
        <v>51.7</v>
      </c>
      <c r="AX22" s="15">
        <v>50.9</v>
      </c>
      <c r="AY22" s="15">
        <v>49.5</v>
      </c>
      <c r="AZ22" s="15">
        <v>50.1</v>
      </c>
      <c r="BA22" s="16">
        <v>407.7</v>
      </c>
      <c r="BC22" s="15">
        <v>51.3</v>
      </c>
      <c r="BD22" s="15">
        <v>52.5</v>
      </c>
      <c r="BE22" s="15">
        <v>51.7</v>
      </c>
      <c r="BF22" s="15">
        <v>50.8</v>
      </c>
      <c r="BG22" s="15">
        <v>50.9</v>
      </c>
      <c r="BH22" s="15">
        <v>51.1</v>
      </c>
      <c r="BI22" s="15">
        <v>50.9</v>
      </c>
      <c r="BJ22" s="15">
        <v>50.1</v>
      </c>
      <c r="BK22" s="16">
        <v>409.3</v>
      </c>
      <c r="BM22" s="18">
        <v>1232</v>
      </c>
      <c r="BP22" s="14" t="s">
        <v>235</v>
      </c>
    </row>
    <row r="23" spans="1:69" x14ac:dyDescent="0.25">
      <c r="A23" s="2">
        <v>9</v>
      </c>
      <c r="B23" s="12" t="s">
        <v>53</v>
      </c>
      <c r="C23" s="13">
        <v>11</v>
      </c>
      <c r="D23" s="26" t="s">
        <v>1</v>
      </c>
      <c r="E23" s="15">
        <v>51</v>
      </c>
      <c r="F23" s="15">
        <v>49.7</v>
      </c>
      <c r="G23" s="15">
        <v>51.2</v>
      </c>
      <c r="H23" s="15">
        <v>50.3</v>
      </c>
      <c r="I23" s="15">
        <v>49.1</v>
      </c>
      <c r="J23" s="15">
        <v>50.3</v>
      </c>
      <c r="K23" s="15">
        <v>52</v>
      </c>
      <c r="L23" s="15">
        <v>50.6</v>
      </c>
      <c r="M23" s="16">
        <v>404.2</v>
      </c>
      <c r="O23" s="15">
        <v>50.2</v>
      </c>
      <c r="P23" s="15">
        <v>51.4</v>
      </c>
      <c r="Q23" s="15">
        <v>50.2</v>
      </c>
      <c r="R23" s="15">
        <v>51.4</v>
      </c>
      <c r="S23" s="15">
        <v>50.7</v>
      </c>
      <c r="T23" s="15">
        <v>52.5</v>
      </c>
      <c r="U23" s="15">
        <v>49.9</v>
      </c>
      <c r="V23" s="15">
        <v>51.9</v>
      </c>
      <c r="W23" s="16">
        <v>408.2</v>
      </c>
      <c r="Y23" s="15">
        <v>52.3</v>
      </c>
      <c r="Z23" s="15">
        <v>51.5</v>
      </c>
      <c r="AA23" s="15">
        <v>51.6</v>
      </c>
      <c r="AB23" s="15">
        <v>49.1</v>
      </c>
      <c r="AC23" s="15">
        <v>50.9</v>
      </c>
      <c r="AD23" s="15">
        <v>49.5</v>
      </c>
      <c r="AE23" s="15">
        <v>49.8</v>
      </c>
      <c r="AF23" s="15">
        <v>51.1</v>
      </c>
      <c r="AG23" s="16">
        <v>405.8</v>
      </c>
      <c r="AI23" s="15">
        <v>50.3</v>
      </c>
      <c r="AJ23" s="15">
        <v>51.4</v>
      </c>
      <c r="AK23" s="15">
        <v>51.5</v>
      </c>
      <c r="AL23" s="15">
        <v>51.3</v>
      </c>
      <c r="AM23" s="15">
        <v>51.4</v>
      </c>
      <c r="AN23" s="15">
        <v>50.5</v>
      </c>
      <c r="AO23" s="15">
        <v>49.6</v>
      </c>
      <c r="AP23" s="15">
        <v>50.4</v>
      </c>
      <c r="AQ23" s="16">
        <v>406.4</v>
      </c>
      <c r="AS23" s="15">
        <v>49.1</v>
      </c>
      <c r="AT23" s="15">
        <v>49.7</v>
      </c>
      <c r="AU23" s="15">
        <v>50.2</v>
      </c>
      <c r="AV23" s="15">
        <v>50.2</v>
      </c>
      <c r="AW23" s="15">
        <v>51.8</v>
      </c>
      <c r="AX23" s="15">
        <v>51</v>
      </c>
      <c r="AY23" s="15">
        <v>51.5</v>
      </c>
      <c r="AZ23" s="15">
        <v>50.6</v>
      </c>
      <c r="BA23" s="16">
        <v>404.1</v>
      </c>
      <c r="BM23" s="18">
        <v>1220.39990234375</v>
      </c>
      <c r="BP23" s="14" t="s">
        <v>214</v>
      </c>
    </row>
    <row r="24" spans="1:69" x14ac:dyDescent="0.25">
      <c r="A24" s="2">
        <v>10</v>
      </c>
      <c r="B24" s="12" t="s">
        <v>54</v>
      </c>
      <c r="C24" s="13">
        <v>11</v>
      </c>
      <c r="D24" s="26" t="s">
        <v>4</v>
      </c>
      <c r="E24" s="15">
        <v>49.2</v>
      </c>
      <c r="F24" s="15">
        <v>48.9</v>
      </c>
      <c r="G24" s="15">
        <v>49.5</v>
      </c>
      <c r="H24" s="15">
        <v>50.1</v>
      </c>
      <c r="I24" s="15">
        <v>48.5</v>
      </c>
      <c r="J24" s="15">
        <v>48.8</v>
      </c>
      <c r="K24" s="15">
        <v>50.8</v>
      </c>
      <c r="L24" s="15">
        <v>51.6</v>
      </c>
      <c r="M24" s="16">
        <v>397.4</v>
      </c>
      <c r="O24" s="15">
        <v>47.8</v>
      </c>
      <c r="P24" s="15">
        <v>51.5</v>
      </c>
      <c r="Q24" s="15">
        <v>49.5</v>
      </c>
      <c r="R24" s="15">
        <v>50</v>
      </c>
      <c r="S24" s="15">
        <v>48.2</v>
      </c>
      <c r="T24" s="15">
        <v>48.6</v>
      </c>
      <c r="U24" s="15">
        <v>51.3</v>
      </c>
      <c r="V24" s="15">
        <v>48.7</v>
      </c>
      <c r="W24" s="16">
        <v>395.6</v>
      </c>
      <c r="Y24" s="15">
        <v>51.4</v>
      </c>
      <c r="Z24" s="15">
        <v>51</v>
      </c>
      <c r="AA24" s="15">
        <v>50.4</v>
      </c>
      <c r="AB24" s="15">
        <v>50</v>
      </c>
      <c r="AC24" s="15">
        <v>50</v>
      </c>
      <c r="AD24" s="15">
        <v>50.6</v>
      </c>
      <c r="AE24" s="15">
        <v>49.6</v>
      </c>
      <c r="AF24" s="15">
        <v>50.8</v>
      </c>
      <c r="AG24" s="16">
        <v>403.80000000000007</v>
      </c>
      <c r="AI24" s="15">
        <v>50.6</v>
      </c>
      <c r="AJ24" s="15">
        <v>50.9</v>
      </c>
      <c r="AK24" s="15">
        <v>51.5</v>
      </c>
      <c r="AL24" s="15">
        <v>52</v>
      </c>
      <c r="AM24" s="15">
        <v>51.3</v>
      </c>
      <c r="AN24" s="15">
        <v>51.5</v>
      </c>
      <c r="AO24" s="15">
        <v>51.5</v>
      </c>
      <c r="AP24" s="15">
        <v>51.3</v>
      </c>
      <c r="AQ24" s="16">
        <v>410.6</v>
      </c>
      <c r="BC24" s="15">
        <v>52.2</v>
      </c>
      <c r="BD24" s="15">
        <v>50.7</v>
      </c>
      <c r="BE24" s="15">
        <v>50.3</v>
      </c>
      <c r="BF24" s="15">
        <v>51.1</v>
      </c>
      <c r="BG24" s="15">
        <v>50.7</v>
      </c>
      <c r="BH24" s="15">
        <v>50.8</v>
      </c>
      <c r="BI24" s="15">
        <v>49.8</v>
      </c>
      <c r="BJ24" s="15">
        <v>50.2</v>
      </c>
      <c r="BK24" s="16">
        <v>405.8</v>
      </c>
      <c r="BM24" s="18">
        <v>1220.199951171875</v>
      </c>
      <c r="BP24" s="14" t="s">
        <v>237</v>
      </c>
    </row>
    <row r="25" spans="1:69" x14ac:dyDescent="0.25">
      <c r="A25" s="2">
        <v>11</v>
      </c>
      <c r="B25" s="12" t="s">
        <v>26</v>
      </c>
      <c r="C25" s="13">
        <v>11</v>
      </c>
      <c r="D25" s="26" t="s">
        <v>4</v>
      </c>
      <c r="E25" s="15">
        <v>52.2</v>
      </c>
      <c r="F25" s="15">
        <v>51</v>
      </c>
      <c r="G25" s="15">
        <v>50.7</v>
      </c>
      <c r="H25" s="15">
        <v>49.1</v>
      </c>
      <c r="I25" s="15">
        <v>50.2</v>
      </c>
      <c r="J25" s="15">
        <v>50.8</v>
      </c>
      <c r="K25" s="15">
        <v>51.1</v>
      </c>
      <c r="L25" s="15">
        <v>52.5</v>
      </c>
      <c r="M25" s="16">
        <v>407.6</v>
      </c>
      <c r="Y25" s="15">
        <v>49.9</v>
      </c>
      <c r="Z25" s="15">
        <v>52</v>
      </c>
      <c r="AA25" s="15">
        <v>50.1</v>
      </c>
      <c r="AB25" s="15">
        <v>50.6</v>
      </c>
      <c r="AC25" s="15">
        <v>50.1</v>
      </c>
      <c r="AD25" s="15">
        <v>49</v>
      </c>
      <c r="AE25" s="15">
        <v>50.5</v>
      </c>
      <c r="AF25" s="15">
        <v>49</v>
      </c>
      <c r="AG25" s="16">
        <v>401.2</v>
      </c>
      <c r="AI25" s="15">
        <v>50.8</v>
      </c>
      <c r="AJ25" s="15">
        <v>49.5</v>
      </c>
      <c r="AK25" s="15">
        <v>49.4</v>
      </c>
      <c r="AL25" s="15">
        <v>50.2</v>
      </c>
      <c r="AM25" s="15">
        <v>47.8</v>
      </c>
      <c r="AN25" s="15">
        <v>50.2</v>
      </c>
      <c r="AO25" s="15">
        <v>49.8</v>
      </c>
      <c r="AP25" s="15">
        <v>49.8</v>
      </c>
      <c r="AQ25" s="16">
        <v>397.5</v>
      </c>
      <c r="BC25" s="15">
        <v>50.9</v>
      </c>
      <c r="BD25" s="15">
        <v>51</v>
      </c>
      <c r="BE25" s="15">
        <v>51</v>
      </c>
      <c r="BF25" s="15">
        <v>50</v>
      </c>
      <c r="BG25" s="15">
        <v>52.1</v>
      </c>
      <c r="BH25" s="15">
        <v>51</v>
      </c>
      <c r="BI25" s="15">
        <v>51.7</v>
      </c>
      <c r="BJ25" s="15">
        <v>52.4</v>
      </c>
      <c r="BK25" s="16">
        <v>410.09999999999997</v>
      </c>
      <c r="BM25" s="18">
        <v>1218.9000244140625</v>
      </c>
      <c r="BP25" s="14" t="s">
        <v>239</v>
      </c>
    </row>
    <row r="26" spans="1:69" x14ac:dyDescent="0.25">
      <c r="A26" s="2">
        <v>12</v>
      </c>
      <c r="B26" s="12" t="s">
        <v>38</v>
      </c>
      <c r="C26" s="13">
        <v>11</v>
      </c>
      <c r="D26" s="26" t="s">
        <v>3</v>
      </c>
      <c r="E26" s="15">
        <v>50.7</v>
      </c>
      <c r="F26" s="15">
        <v>47.3</v>
      </c>
      <c r="G26" s="15">
        <v>47.8</v>
      </c>
      <c r="H26" s="15">
        <v>46.4</v>
      </c>
      <c r="I26" s="15">
        <v>50.4</v>
      </c>
      <c r="J26" s="15">
        <v>46.4</v>
      </c>
      <c r="K26" s="15">
        <v>49</v>
      </c>
      <c r="L26" s="15">
        <v>46.8</v>
      </c>
      <c r="M26" s="16">
        <v>384.8</v>
      </c>
      <c r="O26" s="15">
        <v>51.5</v>
      </c>
      <c r="P26" s="15">
        <v>49.6</v>
      </c>
      <c r="Q26" s="15">
        <v>48.5</v>
      </c>
      <c r="R26" s="15">
        <v>45.7</v>
      </c>
      <c r="S26" s="15">
        <v>50.3</v>
      </c>
      <c r="T26" s="15">
        <v>51.4</v>
      </c>
      <c r="U26" s="15">
        <v>49</v>
      </c>
      <c r="V26" s="15">
        <v>45.3</v>
      </c>
      <c r="W26" s="16">
        <v>391.3</v>
      </c>
      <c r="Y26" s="15">
        <v>50.4</v>
      </c>
      <c r="Z26" s="15">
        <v>50.8</v>
      </c>
      <c r="AA26" s="15">
        <v>52.2</v>
      </c>
      <c r="AB26" s="15">
        <v>50.6</v>
      </c>
      <c r="AC26" s="15">
        <v>49</v>
      </c>
      <c r="AD26" s="15">
        <v>49.2</v>
      </c>
      <c r="AE26" s="15">
        <v>45.6</v>
      </c>
      <c r="AF26" s="15">
        <v>49</v>
      </c>
      <c r="AG26" s="16">
        <v>396.8</v>
      </c>
      <c r="AI26" s="15">
        <v>50.9</v>
      </c>
      <c r="AJ26" s="15">
        <v>50.1</v>
      </c>
      <c r="AK26" s="15">
        <v>50.8</v>
      </c>
      <c r="AL26" s="15">
        <v>50.4</v>
      </c>
      <c r="AM26" s="15">
        <v>51.7</v>
      </c>
      <c r="AN26" s="15">
        <v>52.1</v>
      </c>
      <c r="AO26" s="15">
        <v>48.7</v>
      </c>
      <c r="AP26" s="15">
        <v>51.2</v>
      </c>
      <c r="AQ26" s="16">
        <v>405.9</v>
      </c>
      <c r="AS26" s="15">
        <v>51.1</v>
      </c>
      <c r="AT26" s="15">
        <v>50.6</v>
      </c>
      <c r="AU26" s="15">
        <v>51.2</v>
      </c>
      <c r="AV26" s="15">
        <v>50.4</v>
      </c>
      <c r="AW26" s="15">
        <v>50.5</v>
      </c>
      <c r="AX26" s="15">
        <v>49</v>
      </c>
      <c r="AY26" s="15">
        <v>50.8</v>
      </c>
      <c r="AZ26" s="15">
        <v>50.6</v>
      </c>
      <c r="BA26" s="16">
        <v>404.2</v>
      </c>
      <c r="BC26" s="15">
        <v>49.4</v>
      </c>
      <c r="BD26" s="15">
        <v>51.1</v>
      </c>
      <c r="BE26" s="15">
        <v>51.7</v>
      </c>
      <c r="BF26" s="15">
        <v>50.6</v>
      </c>
      <c r="BG26" s="15">
        <v>51.2</v>
      </c>
      <c r="BH26" s="15">
        <v>51.3</v>
      </c>
      <c r="BI26" s="15">
        <v>51.8</v>
      </c>
      <c r="BJ26" s="15">
        <v>50.8</v>
      </c>
      <c r="BK26" s="16">
        <v>407.90000000000003</v>
      </c>
      <c r="BM26" s="18">
        <v>1218</v>
      </c>
      <c r="BP26" s="14" t="s">
        <v>238</v>
      </c>
    </row>
    <row r="27" spans="1:69" s="10" customFormat="1" x14ac:dyDescent="0.25">
      <c r="A27" s="122">
        <v>13</v>
      </c>
      <c r="B27" s="11" t="s">
        <v>175</v>
      </c>
      <c r="C27" s="10">
        <v>11</v>
      </c>
      <c r="D27" s="26" t="s">
        <v>3</v>
      </c>
      <c r="E27" s="123"/>
      <c r="F27" s="123"/>
      <c r="G27" s="123"/>
      <c r="H27" s="123"/>
      <c r="I27" s="123"/>
      <c r="J27" s="123"/>
      <c r="K27" s="123"/>
      <c r="L27" s="123"/>
      <c r="M27" s="17"/>
      <c r="N27" s="25"/>
      <c r="O27" s="123"/>
      <c r="P27" s="123"/>
      <c r="Q27" s="123"/>
      <c r="R27" s="123"/>
      <c r="S27" s="123"/>
      <c r="T27" s="123"/>
      <c r="U27" s="123"/>
      <c r="V27" s="123"/>
      <c r="W27" s="17"/>
      <c r="X27" s="25"/>
      <c r="Y27" s="123">
        <v>48.4</v>
      </c>
      <c r="Z27" s="123">
        <v>48.1</v>
      </c>
      <c r="AA27" s="123">
        <v>46.3</v>
      </c>
      <c r="AB27" s="123">
        <v>45.4</v>
      </c>
      <c r="AC27" s="123">
        <v>50.7</v>
      </c>
      <c r="AD27" s="123">
        <v>49.7</v>
      </c>
      <c r="AE27" s="123">
        <v>46.2</v>
      </c>
      <c r="AF27" s="123">
        <v>46.6</v>
      </c>
      <c r="AG27" s="17">
        <v>381.40000000000003</v>
      </c>
      <c r="AH27" s="25"/>
      <c r="AI27" s="123">
        <v>49.4</v>
      </c>
      <c r="AJ27" s="123">
        <v>46.8</v>
      </c>
      <c r="AK27" s="123">
        <v>47.3</v>
      </c>
      <c r="AL27" s="123">
        <v>47.4</v>
      </c>
      <c r="AM27" s="123">
        <v>49.8</v>
      </c>
      <c r="AN27" s="123">
        <v>49.1</v>
      </c>
      <c r="AO27" s="123">
        <v>46</v>
      </c>
      <c r="AP27" s="123">
        <v>48.1</v>
      </c>
      <c r="AQ27" s="17">
        <v>383.9</v>
      </c>
      <c r="AR27" s="25"/>
      <c r="AS27" s="123"/>
      <c r="AT27" s="123"/>
      <c r="AU27" s="123"/>
      <c r="AV27" s="123"/>
      <c r="AW27" s="123"/>
      <c r="AX27" s="123"/>
      <c r="AY27" s="123"/>
      <c r="AZ27" s="123"/>
      <c r="BA27" s="17"/>
      <c r="BB27" s="25"/>
      <c r="BC27" s="123">
        <v>48</v>
      </c>
      <c r="BD27" s="123">
        <v>49.6</v>
      </c>
      <c r="BE27" s="123">
        <v>40.1</v>
      </c>
      <c r="BF27" s="123">
        <v>51.4</v>
      </c>
      <c r="BG27" s="123">
        <v>47.6</v>
      </c>
      <c r="BH27" s="123">
        <v>47.5</v>
      </c>
      <c r="BI27" s="123">
        <v>46.5</v>
      </c>
      <c r="BJ27" s="123">
        <v>50.4</v>
      </c>
      <c r="BK27" s="17">
        <v>381.09999999999997</v>
      </c>
      <c r="BL27" s="25"/>
      <c r="BM27" s="124">
        <v>1146.4000244140625</v>
      </c>
      <c r="BP27" s="125" t="s">
        <v>242</v>
      </c>
    </row>
    <row r="28" spans="1:69" x14ac:dyDescent="0.25">
      <c r="D28" s="26"/>
      <c r="BP28" s="14"/>
    </row>
    <row r="29" spans="1:69" x14ac:dyDescent="0.25">
      <c r="A29" s="2">
        <v>1</v>
      </c>
      <c r="B29" s="12" t="s">
        <v>23</v>
      </c>
      <c r="C29" s="13">
        <v>13</v>
      </c>
      <c r="D29" s="26" t="s">
        <v>7</v>
      </c>
      <c r="E29" s="15">
        <v>52</v>
      </c>
      <c r="F29" s="15">
        <v>51.8</v>
      </c>
      <c r="G29" s="15">
        <v>51.7</v>
      </c>
      <c r="H29" s="15">
        <v>52.8</v>
      </c>
      <c r="I29" s="15">
        <v>52.7</v>
      </c>
      <c r="J29" s="15">
        <v>52.9</v>
      </c>
      <c r="K29" s="15">
        <v>52.8</v>
      </c>
      <c r="L29" s="15">
        <v>52.4</v>
      </c>
      <c r="M29" s="16">
        <v>419.1</v>
      </c>
      <c r="O29" s="15">
        <v>51.4</v>
      </c>
      <c r="P29" s="15">
        <v>50.2</v>
      </c>
      <c r="Q29" s="15">
        <v>51.3</v>
      </c>
      <c r="R29" s="15">
        <v>52.3</v>
      </c>
      <c r="S29" s="15">
        <v>52.3</v>
      </c>
      <c r="T29" s="15">
        <v>52.8</v>
      </c>
      <c r="U29" s="15">
        <v>52.4</v>
      </c>
      <c r="V29" s="15">
        <v>51.5</v>
      </c>
      <c r="W29" s="16">
        <v>414.2</v>
      </c>
      <c r="Y29" s="15">
        <v>53.2</v>
      </c>
      <c r="Z29" s="15">
        <v>52.4</v>
      </c>
      <c r="AA29" s="15">
        <v>53.2</v>
      </c>
      <c r="AB29" s="15">
        <v>52.1</v>
      </c>
      <c r="AC29" s="15">
        <v>53.3</v>
      </c>
      <c r="AD29" s="15">
        <v>52.5</v>
      </c>
      <c r="AE29" s="15">
        <v>53.1</v>
      </c>
      <c r="AF29" s="15">
        <v>53.2</v>
      </c>
      <c r="AG29" s="16">
        <v>423</v>
      </c>
      <c r="AI29" s="15">
        <v>52.9</v>
      </c>
      <c r="AJ29" s="15">
        <v>52.9</v>
      </c>
      <c r="AK29" s="15">
        <v>53.5</v>
      </c>
      <c r="AL29" s="15">
        <v>53.4</v>
      </c>
      <c r="AM29" s="15">
        <v>52.9</v>
      </c>
      <c r="AN29" s="15">
        <v>52.4</v>
      </c>
      <c r="AO29" s="15">
        <v>52.9</v>
      </c>
      <c r="AP29" s="15">
        <v>52.4</v>
      </c>
      <c r="AQ29" s="16">
        <v>423.3</v>
      </c>
      <c r="AS29" s="15">
        <v>52.5</v>
      </c>
      <c r="AT29" s="15">
        <v>52.2</v>
      </c>
      <c r="AU29" s="15">
        <v>52.2</v>
      </c>
      <c r="AV29" s="15">
        <v>52.8</v>
      </c>
      <c r="AW29" s="15">
        <v>52.2</v>
      </c>
      <c r="AX29" s="15">
        <v>53.1</v>
      </c>
      <c r="AY29" s="15">
        <v>52.6</v>
      </c>
      <c r="AZ29" s="15">
        <v>52.7</v>
      </c>
      <c r="BA29" s="16">
        <v>420.3</v>
      </c>
      <c r="BC29" s="15">
        <v>53.1</v>
      </c>
      <c r="BD29" s="15">
        <v>52.6</v>
      </c>
      <c r="BE29" s="15">
        <v>53.1</v>
      </c>
      <c r="BF29" s="15">
        <v>53.3</v>
      </c>
      <c r="BG29" s="15">
        <v>52.8</v>
      </c>
      <c r="BH29" s="15">
        <v>52.8</v>
      </c>
      <c r="BI29" s="15">
        <v>53.1</v>
      </c>
      <c r="BJ29" s="15">
        <v>51.7</v>
      </c>
      <c r="BK29" s="16">
        <v>422.50000000000006</v>
      </c>
      <c r="BM29" s="18">
        <v>1268.800048828125</v>
      </c>
      <c r="BP29" s="14" t="s">
        <v>243</v>
      </c>
      <c r="BQ29" s="15"/>
    </row>
    <row r="30" spans="1:69" x14ac:dyDescent="0.25">
      <c r="A30" s="2">
        <v>2</v>
      </c>
      <c r="B30" s="12" t="s">
        <v>71</v>
      </c>
      <c r="C30" s="13">
        <v>13</v>
      </c>
      <c r="D30" s="26" t="s">
        <v>7</v>
      </c>
      <c r="O30" s="15">
        <v>53</v>
      </c>
      <c r="P30" s="15">
        <v>52.6</v>
      </c>
      <c r="Q30" s="15">
        <v>52.7</v>
      </c>
      <c r="R30" s="15">
        <v>51.7</v>
      </c>
      <c r="S30" s="15">
        <v>52.5</v>
      </c>
      <c r="T30" s="15">
        <v>53.2</v>
      </c>
      <c r="U30" s="15">
        <v>52.5</v>
      </c>
      <c r="V30" s="15">
        <v>52.3</v>
      </c>
      <c r="W30" s="16">
        <v>420.5</v>
      </c>
      <c r="Y30" s="15">
        <v>52.7</v>
      </c>
      <c r="Z30" s="15">
        <v>51.7</v>
      </c>
      <c r="AA30" s="15">
        <v>52.7</v>
      </c>
      <c r="AB30" s="15">
        <v>52.8</v>
      </c>
      <c r="AC30" s="15">
        <v>52</v>
      </c>
      <c r="AD30" s="15">
        <v>53.1</v>
      </c>
      <c r="AE30" s="15">
        <v>52</v>
      </c>
      <c r="AF30" s="15">
        <v>52.5</v>
      </c>
      <c r="AG30" s="16">
        <v>419.50000000000006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420.8</v>
      </c>
      <c r="AQ30" s="16">
        <v>420.8</v>
      </c>
      <c r="AS30" s="15">
        <v>52.5</v>
      </c>
      <c r="AT30" s="15">
        <v>52.9</v>
      </c>
      <c r="AU30" s="15">
        <v>52.4</v>
      </c>
      <c r="AV30" s="15">
        <v>52.5</v>
      </c>
      <c r="AW30" s="15">
        <v>52.6</v>
      </c>
      <c r="AX30" s="15">
        <v>52.4</v>
      </c>
      <c r="AY30" s="15">
        <v>53.5</v>
      </c>
      <c r="AZ30" s="15">
        <v>52.9</v>
      </c>
      <c r="BA30" s="16">
        <v>421.7</v>
      </c>
      <c r="BC30" s="15">
        <v>53.6</v>
      </c>
      <c r="BD30" s="15">
        <v>52.8</v>
      </c>
      <c r="BE30" s="15">
        <v>52.2</v>
      </c>
      <c r="BF30" s="15">
        <v>52.4</v>
      </c>
      <c r="BG30" s="15">
        <v>53.5</v>
      </c>
      <c r="BH30" s="15">
        <v>53.1</v>
      </c>
      <c r="BI30" s="15">
        <v>52.6</v>
      </c>
      <c r="BJ30" s="15">
        <v>53</v>
      </c>
      <c r="BK30" s="16">
        <v>423.20000000000005</v>
      </c>
      <c r="BM30" s="18">
        <v>1265.699951171875</v>
      </c>
      <c r="BP30" s="14" t="s">
        <v>244</v>
      </c>
      <c r="BQ30" s="15"/>
    </row>
    <row r="31" spans="1:69" x14ac:dyDescent="0.25">
      <c r="A31" s="2">
        <v>3</v>
      </c>
      <c r="B31" s="12" t="s">
        <v>31</v>
      </c>
      <c r="C31" s="13">
        <v>13</v>
      </c>
      <c r="D31" s="26" t="s">
        <v>4</v>
      </c>
      <c r="E31" s="15">
        <v>53</v>
      </c>
      <c r="F31" s="15">
        <v>52.2</v>
      </c>
      <c r="G31" s="15">
        <v>51.9</v>
      </c>
      <c r="H31" s="15">
        <v>50.9</v>
      </c>
      <c r="I31" s="15">
        <v>52.1</v>
      </c>
      <c r="J31" s="15">
        <v>51.9</v>
      </c>
      <c r="K31" s="15">
        <v>52.3</v>
      </c>
      <c r="L31" s="15">
        <v>50.9</v>
      </c>
      <c r="M31" s="16">
        <v>415.2</v>
      </c>
      <c r="O31" s="15">
        <v>51.1</v>
      </c>
      <c r="P31" s="15">
        <v>53.6</v>
      </c>
      <c r="Q31" s="15">
        <v>52.9</v>
      </c>
      <c r="R31" s="15">
        <v>52.8</v>
      </c>
      <c r="S31" s="15">
        <v>53.4</v>
      </c>
      <c r="T31" s="15">
        <v>51.7</v>
      </c>
      <c r="U31" s="15">
        <v>52.7</v>
      </c>
      <c r="V31" s="15">
        <v>52.8</v>
      </c>
      <c r="W31" s="16">
        <v>421</v>
      </c>
      <c r="Y31" s="15">
        <v>51.6</v>
      </c>
      <c r="Z31" s="15">
        <v>51.2</v>
      </c>
      <c r="AA31" s="15">
        <v>52.2</v>
      </c>
      <c r="AB31" s="15">
        <v>53.1</v>
      </c>
      <c r="AC31" s="15">
        <v>52.7</v>
      </c>
      <c r="AD31" s="15">
        <v>52.4</v>
      </c>
      <c r="AE31" s="15">
        <v>53.3</v>
      </c>
      <c r="AF31" s="15">
        <v>52.2</v>
      </c>
      <c r="AG31" s="16">
        <v>418.7</v>
      </c>
      <c r="AI31" s="15">
        <v>52.4</v>
      </c>
      <c r="AJ31" s="15">
        <v>52.4</v>
      </c>
      <c r="AK31" s="15">
        <v>51.9</v>
      </c>
      <c r="AL31" s="15">
        <v>50.4</v>
      </c>
      <c r="AM31" s="15">
        <v>51.1</v>
      </c>
      <c r="AN31" s="15">
        <v>51.1</v>
      </c>
      <c r="AO31" s="15">
        <v>52.4</v>
      </c>
      <c r="AP31" s="15">
        <v>50.8</v>
      </c>
      <c r="AQ31" s="16">
        <v>412.5</v>
      </c>
      <c r="AS31" s="15">
        <v>51.5</v>
      </c>
      <c r="AT31" s="15">
        <v>52.5</v>
      </c>
      <c r="AU31" s="15">
        <v>52.7</v>
      </c>
      <c r="AV31" s="15">
        <v>52.8</v>
      </c>
      <c r="AW31" s="15">
        <v>53.3</v>
      </c>
      <c r="AX31" s="15">
        <v>52.1</v>
      </c>
      <c r="AY31" s="15">
        <v>52.3</v>
      </c>
      <c r="AZ31" s="15">
        <v>52.4</v>
      </c>
      <c r="BA31" s="16">
        <v>419.6</v>
      </c>
      <c r="BC31" s="15">
        <v>52.2</v>
      </c>
      <c r="BD31" s="15">
        <v>52.8</v>
      </c>
      <c r="BE31" s="15">
        <v>53</v>
      </c>
      <c r="BF31" s="15">
        <v>51.4</v>
      </c>
      <c r="BG31" s="15">
        <v>52.7</v>
      </c>
      <c r="BH31" s="15">
        <v>52.9</v>
      </c>
      <c r="BI31" s="15">
        <v>52.9</v>
      </c>
      <c r="BJ31" s="15">
        <v>51.3</v>
      </c>
      <c r="BK31" s="16">
        <v>419.2</v>
      </c>
      <c r="BM31" s="18">
        <v>1259.800048828125</v>
      </c>
      <c r="BP31" s="14" t="s">
        <v>245</v>
      </c>
      <c r="BQ31" s="15"/>
    </row>
    <row r="32" spans="1:69" x14ac:dyDescent="0.25">
      <c r="A32" s="2">
        <v>4</v>
      </c>
      <c r="B32" s="12" t="s">
        <v>27</v>
      </c>
      <c r="C32" s="13">
        <v>13</v>
      </c>
      <c r="D32" s="26" t="s">
        <v>2</v>
      </c>
      <c r="E32" s="15">
        <v>51.6</v>
      </c>
      <c r="F32" s="15">
        <v>52.8</v>
      </c>
      <c r="G32" s="15">
        <v>52.9</v>
      </c>
      <c r="H32" s="15">
        <v>52.6</v>
      </c>
      <c r="I32" s="15">
        <v>53.3</v>
      </c>
      <c r="J32" s="15">
        <v>51.2</v>
      </c>
      <c r="K32" s="15">
        <v>52.1</v>
      </c>
      <c r="L32" s="15">
        <v>52</v>
      </c>
      <c r="M32" s="16">
        <v>418.5</v>
      </c>
      <c r="O32" s="15">
        <v>52.8</v>
      </c>
      <c r="P32" s="15">
        <v>51.7</v>
      </c>
      <c r="Q32" s="15">
        <v>52.5</v>
      </c>
      <c r="R32" s="15">
        <v>52.3</v>
      </c>
      <c r="S32" s="15">
        <v>52</v>
      </c>
      <c r="T32" s="15">
        <v>51.5</v>
      </c>
      <c r="U32" s="15">
        <v>52.5</v>
      </c>
      <c r="V32" s="15">
        <v>51.5</v>
      </c>
      <c r="W32" s="16">
        <v>416.8</v>
      </c>
      <c r="AS32" s="15">
        <v>53.1</v>
      </c>
      <c r="AT32" s="15">
        <v>53.5</v>
      </c>
      <c r="AU32" s="15">
        <v>51.2</v>
      </c>
      <c r="AV32" s="15">
        <v>52.8</v>
      </c>
      <c r="AW32" s="15">
        <v>51.9</v>
      </c>
      <c r="AX32" s="15">
        <v>52.2</v>
      </c>
      <c r="AY32" s="15">
        <v>52.1</v>
      </c>
      <c r="AZ32" s="15">
        <v>52.2</v>
      </c>
      <c r="BA32" s="16">
        <v>419</v>
      </c>
      <c r="BC32" s="15">
        <v>52.4</v>
      </c>
      <c r="BD32" s="15">
        <v>51.2</v>
      </c>
      <c r="BE32" s="15">
        <v>51.3</v>
      </c>
      <c r="BF32" s="15">
        <v>50.8</v>
      </c>
      <c r="BG32" s="15">
        <v>51</v>
      </c>
      <c r="BH32" s="15">
        <v>50.4</v>
      </c>
      <c r="BI32" s="15">
        <v>52.6</v>
      </c>
      <c r="BJ32" s="15">
        <v>52</v>
      </c>
      <c r="BK32" s="16">
        <v>411.7</v>
      </c>
      <c r="BM32" s="18">
        <v>1254.300048828125</v>
      </c>
      <c r="BP32" s="14" t="s">
        <v>246</v>
      </c>
      <c r="BQ32" s="15"/>
    </row>
    <row r="33" spans="1:69" ht="18" customHeight="1" x14ac:dyDescent="0.25">
      <c r="A33" s="2">
        <v>5</v>
      </c>
      <c r="B33" t="s">
        <v>35</v>
      </c>
      <c r="C33" s="13">
        <v>13</v>
      </c>
      <c r="D33" s="31" t="s">
        <v>1</v>
      </c>
      <c r="E33" s="15">
        <v>50.7</v>
      </c>
      <c r="F33" s="15">
        <v>50.4</v>
      </c>
      <c r="G33" s="15">
        <v>52.9</v>
      </c>
      <c r="H33" s="15">
        <v>50.6</v>
      </c>
      <c r="I33" s="15">
        <v>50.7</v>
      </c>
      <c r="J33" s="15">
        <v>50.4</v>
      </c>
      <c r="K33" s="15">
        <v>51.8</v>
      </c>
      <c r="L33" s="15">
        <v>51.2</v>
      </c>
      <c r="M33" s="16">
        <v>408.7</v>
      </c>
      <c r="O33" s="15">
        <v>52.1</v>
      </c>
      <c r="P33" s="15">
        <v>51.6</v>
      </c>
      <c r="Q33" s="15">
        <v>52.1</v>
      </c>
      <c r="R33" s="15">
        <v>52</v>
      </c>
      <c r="S33" s="15">
        <v>50.6</v>
      </c>
      <c r="T33" s="15">
        <v>51.9</v>
      </c>
      <c r="U33" s="15">
        <v>51.5</v>
      </c>
      <c r="V33" s="15">
        <v>52.8</v>
      </c>
      <c r="W33" s="16">
        <v>414.6</v>
      </c>
      <c r="Y33" s="15">
        <v>52.9</v>
      </c>
      <c r="Z33" s="15">
        <v>52</v>
      </c>
      <c r="AA33" s="15">
        <v>52.7</v>
      </c>
      <c r="AB33" s="15">
        <v>51.4</v>
      </c>
      <c r="AC33" s="15">
        <v>52.8</v>
      </c>
      <c r="AD33" s="15">
        <v>52.2</v>
      </c>
      <c r="AE33" s="15">
        <v>52</v>
      </c>
      <c r="AF33" s="15">
        <v>52.2</v>
      </c>
      <c r="AG33" s="16">
        <v>418.2</v>
      </c>
      <c r="AI33" s="15">
        <v>51.5</v>
      </c>
      <c r="AJ33" s="15">
        <v>52.2</v>
      </c>
      <c r="AK33" s="15">
        <v>52.6</v>
      </c>
      <c r="AL33" s="15">
        <v>51.7</v>
      </c>
      <c r="AM33" s="15">
        <v>51.7</v>
      </c>
      <c r="AN33" s="15">
        <v>51.7</v>
      </c>
      <c r="AO33" s="15">
        <v>52.7</v>
      </c>
      <c r="AP33" s="15">
        <v>52.8</v>
      </c>
      <c r="AQ33" s="16">
        <v>416.9</v>
      </c>
      <c r="AS33" s="15">
        <v>51.9</v>
      </c>
      <c r="AT33" s="15">
        <v>51</v>
      </c>
      <c r="AU33" s="15">
        <v>52</v>
      </c>
      <c r="AV33" s="15">
        <v>51.6</v>
      </c>
      <c r="AW33" s="15">
        <v>53</v>
      </c>
      <c r="AX33" s="15">
        <v>51</v>
      </c>
      <c r="AY33" s="15">
        <v>52</v>
      </c>
      <c r="AZ33" s="15">
        <v>51.8</v>
      </c>
      <c r="BA33" s="16">
        <v>414.3</v>
      </c>
      <c r="BM33" s="18">
        <v>1249.699951171875</v>
      </c>
      <c r="BP33" s="14" t="s">
        <v>215</v>
      </c>
    </row>
    <row r="34" spans="1:69" ht="18" customHeight="1" x14ac:dyDescent="0.25">
      <c r="A34" s="2">
        <v>6</v>
      </c>
      <c r="B34" t="s">
        <v>11</v>
      </c>
      <c r="C34" s="13">
        <v>13</v>
      </c>
      <c r="D34" s="31" t="s">
        <v>1</v>
      </c>
      <c r="E34" s="15">
        <v>51.9</v>
      </c>
      <c r="F34" s="15">
        <v>51.7</v>
      </c>
      <c r="G34" s="15">
        <v>50.5</v>
      </c>
      <c r="H34" s="15">
        <v>51.2</v>
      </c>
      <c r="I34" s="15">
        <v>51.2</v>
      </c>
      <c r="J34" s="15">
        <v>51.6</v>
      </c>
      <c r="K34" s="15">
        <v>52.5</v>
      </c>
      <c r="L34" s="15">
        <v>52.3</v>
      </c>
      <c r="M34" s="16">
        <v>412.9</v>
      </c>
      <c r="O34" s="15">
        <v>53.3</v>
      </c>
      <c r="P34" s="15">
        <v>52.2</v>
      </c>
      <c r="Q34" s="15">
        <v>51.8</v>
      </c>
      <c r="R34" s="15">
        <v>52.8</v>
      </c>
      <c r="S34" s="15">
        <v>53.2</v>
      </c>
      <c r="T34" s="15">
        <v>50.9</v>
      </c>
      <c r="U34" s="15">
        <v>47.9</v>
      </c>
      <c r="V34" s="15">
        <v>53.2</v>
      </c>
      <c r="W34" s="16">
        <v>415.3</v>
      </c>
      <c r="Y34" s="15">
        <v>51.6</v>
      </c>
      <c r="Z34" s="15">
        <v>52</v>
      </c>
      <c r="AA34" s="15">
        <v>52.1</v>
      </c>
      <c r="AB34" s="15">
        <v>52.9</v>
      </c>
      <c r="AC34" s="15">
        <v>52.1</v>
      </c>
      <c r="AD34" s="15">
        <v>53</v>
      </c>
      <c r="AE34" s="15">
        <v>51.8</v>
      </c>
      <c r="AF34" s="15">
        <v>52.6</v>
      </c>
      <c r="AG34" s="16">
        <v>418.1</v>
      </c>
      <c r="AI34" s="15">
        <v>49.9</v>
      </c>
      <c r="AJ34" s="15">
        <v>52.3</v>
      </c>
      <c r="AK34" s="15">
        <v>52.6</v>
      </c>
      <c r="AL34" s="15">
        <v>50.8</v>
      </c>
      <c r="AM34" s="15">
        <v>47.5</v>
      </c>
      <c r="AN34" s="15">
        <v>52.4</v>
      </c>
      <c r="AO34" s="15">
        <v>52.8</v>
      </c>
      <c r="AP34" s="15">
        <v>52.2</v>
      </c>
      <c r="AQ34" s="16">
        <v>410.5</v>
      </c>
      <c r="AS34" s="15">
        <v>51.5</v>
      </c>
      <c r="AT34" s="15">
        <v>51.6</v>
      </c>
      <c r="AU34" s="15">
        <v>51.6</v>
      </c>
      <c r="AV34" s="15">
        <v>52.1</v>
      </c>
      <c r="AW34" s="15">
        <v>52.8</v>
      </c>
      <c r="AX34" s="15">
        <v>52.8</v>
      </c>
      <c r="AY34" s="15">
        <v>52</v>
      </c>
      <c r="AZ34" s="15">
        <v>50.9</v>
      </c>
      <c r="BA34" s="16">
        <v>415.3</v>
      </c>
      <c r="BM34" s="18">
        <v>1248.699951171875</v>
      </c>
      <c r="BP34" s="14" t="s">
        <v>216</v>
      </c>
    </row>
    <row r="35" spans="1:69" x14ac:dyDescent="0.25">
      <c r="A35" s="2">
        <v>7</v>
      </c>
      <c r="B35" s="29" t="s">
        <v>56</v>
      </c>
      <c r="C35" s="13">
        <v>13</v>
      </c>
      <c r="D35" s="31" t="s">
        <v>2</v>
      </c>
      <c r="E35" s="15">
        <v>52.4</v>
      </c>
      <c r="F35" s="15">
        <v>51.4</v>
      </c>
      <c r="G35" s="15">
        <v>51.5</v>
      </c>
      <c r="H35" s="15">
        <v>51.1</v>
      </c>
      <c r="I35" s="15">
        <v>51.8</v>
      </c>
      <c r="J35" s="15">
        <v>51.5</v>
      </c>
      <c r="K35" s="15">
        <v>50.9</v>
      </c>
      <c r="L35" s="15">
        <v>51.3</v>
      </c>
      <c r="M35" s="16">
        <v>411.9</v>
      </c>
      <c r="X35" s="25"/>
      <c r="AS35" s="15">
        <v>52.5</v>
      </c>
      <c r="AT35" s="15">
        <v>51.6</v>
      </c>
      <c r="AU35" s="15">
        <v>50.7</v>
      </c>
      <c r="AV35" s="15">
        <v>52.6</v>
      </c>
      <c r="AW35" s="15">
        <v>53</v>
      </c>
      <c r="AX35" s="15">
        <v>51.5</v>
      </c>
      <c r="AY35" s="15">
        <v>52.5</v>
      </c>
      <c r="AZ35" s="15">
        <v>52.5</v>
      </c>
      <c r="BA35" s="16">
        <v>416.9</v>
      </c>
      <c r="BC35" s="15">
        <v>52.5</v>
      </c>
      <c r="BD35" s="15">
        <v>52.4</v>
      </c>
      <c r="BE35" s="15">
        <v>52</v>
      </c>
      <c r="BF35" s="15">
        <v>50.9</v>
      </c>
      <c r="BG35" s="15">
        <v>52.2</v>
      </c>
      <c r="BH35" s="15">
        <v>51.1</v>
      </c>
      <c r="BI35" s="15">
        <v>53.2</v>
      </c>
      <c r="BJ35" s="15">
        <v>52.1</v>
      </c>
      <c r="BK35" s="16">
        <v>416.40000000000003</v>
      </c>
      <c r="BM35" s="18">
        <v>1245.199951171875</v>
      </c>
      <c r="BP35" s="14" t="s">
        <v>248</v>
      </c>
    </row>
    <row r="36" spans="1:69" s="10" customFormat="1" x14ac:dyDescent="0.25">
      <c r="A36" s="122">
        <v>8</v>
      </c>
      <c r="B36" s="11" t="s">
        <v>55</v>
      </c>
      <c r="C36" s="10">
        <v>13</v>
      </c>
      <c r="D36" s="26" t="s">
        <v>7</v>
      </c>
      <c r="E36" s="123">
        <v>46.9</v>
      </c>
      <c r="F36" s="123">
        <v>50.5</v>
      </c>
      <c r="G36" s="123">
        <v>48.8</v>
      </c>
      <c r="H36" s="123">
        <v>46.7</v>
      </c>
      <c r="I36" s="123">
        <v>48.4</v>
      </c>
      <c r="J36" s="123">
        <v>48.2</v>
      </c>
      <c r="K36" s="123">
        <v>48.3</v>
      </c>
      <c r="L36" s="123">
        <v>49.3</v>
      </c>
      <c r="M36" s="17">
        <v>387.1</v>
      </c>
      <c r="N36" s="25"/>
      <c r="O36" s="123">
        <v>42.3</v>
      </c>
      <c r="P36" s="123">
        <v>46.8</v>
      </c>
      <c r="Q36" s="123">
        <v>45.2</v>
      </c>
      <c r="R36" s="123">
        <v>46.7</v>
      </c>
      <c r="S36" s="123">
        <v>46.4</v>
      </c>
      <c r="T36" s="123">
        <v>49.8</v>
      </c>
      <c r="U36" s="123">
        <v>48.9</v>
      </c>
      <c r="V36" s="123">
        <v>46.5</v>
      </c>
      <c r="W36" s="17">
        <v>372.6</v>
      </c>
      <c r="X36" s="25"/>
      <c r="Y36" s="123"/>
      <c r="Z36" s="123"/>
      <c r="AA36" s="123"/>
      <c r="AB36" s="123"/>
      <c r="AC36" s="123"/>
      <c r="AD36" s="123"/>
      <c r="AE36" s="123"/>
      <c r="AF36" s="123"/>
      <c r="AG36" s="17"/>
      <c r="AH36" s="25"/>
      <c r="AI36" s="123"/>
      <c r="AJ36" s="123"/>
      <c r="AK36" s="123"/>
      <c r="AL36" s="123"/>
      <c r="AM36" s="123"/>
      <c r="AN36" s="123"/>
      <c r="AO36" s="123"/>
      <c r="AP36" s="123"/>
      <c r="AQ36" s="17"/>
      <c r="AR36" s="25"/>
      <c r="AS36" s="123">
        <v>52.6</v>
      </c>
      <c r="AT36" s="123">
        <v>51.3</v>
      </c>
      <c r="AU36" s="123">
        <v>51.5</v>
      </c>
      <c r="AV36" s="123">
        <v>47.5</v>
      </c>
      <c r="AW36" s="123">
        <v>50.8</v>
      </c>
      <c r="AX36" s="123">
        <v>47</v>
      </c>
      <c r="AY36" s="123">
        <v>52.1</v>
      </c>
      <c r="AZ36" s="123">
        <v>50.8</v>
      </c>
      <c r="BA36" s="17">
        <v>403.6</v>
      </c>
      <c r="BB36" s="25"/>
      <c r="BC36" s="123">
        <v>49</v>
      </c>
      <c r="BD36" s="123">
        <v>51.1</v>
      </c>
      <c r="BE36" s="123">
        <v>51.4</v>
      </c>
      <c r="BF36" s="123">
        <v>49.9</v>
      </c>
      <c r="BG36" s="123">
        <v>49</v>
      </c>
      <c r="BH36" s="123">
        <v>48.9</v>
      </c>
      <c r="BI36" s="123">
        <v>49.1</v>
      </c>
      <c r="BJ36" s="123">
        <v>50</v>
      </c>
      <c r="BK36" s="17">
        <v>398.40000000000003</v>
      </c>
      <c r="BL36" s="25"/>
      <c r="BM36" s="124">
        <v>1189.0999755859375</v>
      </c>
      <c r="BP36" s="125" t="s">
        <v>247</v>
      </c>
      <c r="BQ36" s="123"/>
    </row>
    <row r="37" spans="1:69" ht="18" customHeight="1" x14ac:dyDescent="0.25">
      <c r="A37" s="2"/>
      <c r="D37" s="26"/>
      <c r="BP37" s="14"/>
    </row>
    <row r="38" spans="1:69" ht="18" customHeight="1" x14ac:dyDescent="0.25">
      <c r="A38" s="2">
        <v>1</v>
      </c>
      <c r="B38" t="s">
        <v>16</v>
      </c>
      <c r="C38" s="13" t="s">
        <v>15</v>
      </c>
      <c r="D38" s="31" t="s">
        <v>7</v>
      </c>
      <c r="E38" s="15">
        <v>53.4</v>
      </c>
      <c r="F38" s="15">
        <v>52.4</v>
      </c>
      <c r="G38" s="15">
        <v>53.2</v>
      </c>
      <c r="H38" s="15">
        <v>52.8</v>
      </c>
      <c r="I38" s="15">
        <v>53</v>
      </c>
      <c r="J38" s="15">
        <v>52.5</v>
      </c>
      <c r="K38" s="15">
        <v>51.7</v>
      </c>
      <c r="L38" s="15">
        <v>53.7</v>
      </c>
      <c r="M38" s="16">
        <v>422.7</v>
      </c>
      <c r="O38" s="15">
        <v>53.4</v>
      </c>
      <c r="P38" s="15">
        <v>52.6</v>
      </c>
      <c r="Q38" s="15">
        <v>52.7</v>
      </c>
      <c r="R38" s="15">
        <v>53.3</v>
      </c>
      <c r="S38" s="15">
        <v>53.1</v>
      </c>
      <c r="T38" s="15">
        <v>52.9</v>
      </c>
      <c r="U38" s="15">
        <v>52.4</v>
      </c>
      <c r="V38" s="15">
        <v>52.8</v>
      </c>
      <c r="W38" s="16">
        <v>423.2</v>
      </c>
      <c r="Y38" s="15">
        <v>53.4</v>
      </c>
      <c r="Z38" s="15">
        <v>52.4</v>
      </c>
      <c r="AA38" s="15">
        <v>52.8</v>
      </c>
      <c r="AB38" s="15">
        <v>52.7</v>
      </c>
      <c r="AC38" s="15">
        <v>52.8</v>
      </c>
      <c r="AD38" s="15">
        <v>53.6</v>
      </c>
      <c r="AE38" s="15">
        <v>52.9</v>
      </c>
      <c r="AF38" s="15">
        <v>52.5</v>
      </c>
      <c r="AG38" s="16">
        <v>423.1</v>
      </c>
      <c r="AI38" s="15">
        <v>53.2</v>
      </c>
      <c r="AJ38" s="15">
        <v>52.4</v>
      </c>
      <c r="AK38" s="15">
        <v>53.6</v>
      </c>
      <c r="AL38" s="15">
        <v>52.6</v>
      </c>
      <c r="AM38" s="15">
        <v>52</v>
      </c>
      <c r="AN38" s="15">
        <v>52.6</v>
      </c>
      <c r="AO38" s="15">
        <v>51.8</v>
      </c>
      <c r="AP38" s="15">
        <v>53.3</v>
      </c>
      <c r="AQ38" s="16">
        <v>421.5</v>
      </c>
      <c r="BC38" s="15">
        <v>51.7</v>
      </c>
      <c r="BD38" s="15">
        <v>52.3</v>
      </c>
      <c r="BE38" s="15">
        <v>51.6</v>
      </c>
      <c r="BF38" s="15">
        <v>51.8</v>
      </c>
      <c r="BG38" s="15">
        <v>52.2</v>
      </c>
      <c r="BH38" s="15">
        <v>51.1</v>
      </c>
      <c r="BI38" s="15">
        <v>51.2</v>
      </c>
      <c r="BJ38" s="15">
        <v>49.5</v>
      </c>
      <c r="BK38" s="16">
        <v>411.4</v>
      </c>
      <c r="BM38" s="18">
        <v>1269</v>
      </c>
      <c r="BP38" s="14" t="s">
        <v>249</v>
      </c>
    </row>
    <row r="39" spans="1:69" ht="18" customHeight="1" x14ac:dyDescent="0.25">
      <c r="A39" s="2">
        <v>2</v>
      </c>
      <c r="B39" s="12" t="s">
        <v>12</v>
      </c>
      <c r="C39" s="13" t="s">
        <v>15</v>
      </c>
      <c r="D39" s="31" t="s">
        <v>7</v>
      </c>
      <c r="E39" s="15">
        <v>52</v>
      </c>
      <c r="F39" s="15">
        <v>53</v>
      </c>
      <c r="G39" s="15">
        <v>51.3</v>
      </c>
      <c r="H39" s="15">
        <v>51.1</v>
      </c>
      <c r="I39" s="15">
        <v>50.7</v>
      </c>
      <c r="J39" s="15">
        <v>51.6</v>
      </c>
      <c r="K39" s="15">
        <v>52.3</v>
      </c>
      <c r="L39" s="15">
        <v>51.4</v>
      </c>
      <c r="M39" s="16">
        <v>413.4</v>
      </c>
      <c r="O39" s="15">
        <v>51.8</v>
      </c>
      <c r="P39" s="15">
        <v>52</v>
      </c>
      <c r="Q39" s="15">
        <v>52.4</v>
      </c>
      <c r="R39" s="15">
        <v>52.8</v>
      </c>
      <c r="S39" s="15">
        <v>53.1</v>
      </c>
      <c r="T39" s="15">
        <v>51.9</v>
      </c>
      <c r="U39" s="15">
        <v>50.8</v>
      </c>
      <c r="V39" s="15">
        <v>50.7</v>
      </c>
      <c r="W39" s="16">
        <v>415.5</v>
      </c>
      <c r="Y39" s="15">
        <v>52.9</v>
      </c>
      <c r="Z39" s="15">
        <v>52.6</v>
      </c>
      <c r="AA39" s="15">
        <v>51.9</v>
      </c>
      <c r="AB39" s="15">
        <v>52.1</v>
      </c>
      <c r="AC39" s="15">
        <v>51.5</v>
      </c>
      <c r="AD39" s="15">
        <v>51.8</v>
      </c>
      <c r="AE39" s="15">
        <v>52.1</v>
      </c>
      <c r="AF39" s="15">
        <v>50.7</v>
      </c>
      <c r="AG39" s="16">
        <v>415.6</v>
      </c>
      <c r="AI39" s="15">
        <v>52</v>
      </c>
      <c r="AJ39" s="15">
        <v>52.5</v>
      </c>
      <c r="AK39" s="15">
        <v>52.4</v>
      </c>
      <c r="AL39" s="15">
        <v>52.6</v>
      </c>
      <c r="AM39" s="15">
        <v>51.9</v>
      </c>
      <c r="AN39" s="15">
        <v>52</v>
      </c>
      <c r="AO39" s="15">
        <v>53.2</v>
      </c>
      <c r="AP39" s="15">
        <v>52.7</v>
      </c>
      <c r="AQ39" s="16">
        <v>419.29999999999995</v>
      </c>
      <c r="AS39" s="15">
        <v>53</v>
      </c>
      <c r="AT39" s="15">
        <v>52.8</v>
      </c>
      <c r="AU39" s="15">
        <v>52.5</v>
      </c>
      <c r="AV39" s="15">
        <v>51.2</v>
      </c>
      <c r="AW39" s="15">
        <v>52.4</v>
      </c>
      <c r="AX39" s="15">
        <v>53.7</v>
      </c>
      <c r="AY39" s="15">
        <v>52.6</v>
      </c>
      <c r="AZ39" s="15">
        <v>52.7</v>
      </c>
      <c r="BA39" s="16">
        <v>420.9</v>
      </c>
      <c r="BM39" s="18">
        <v>1255.7999267578125</v>
      </c>
      <c r="BP39" s="14" t="s">
        <v>217</v>
      </c>
    </row>
    <row r="40" spans="1:69" ht="18" customHeight="1" x14ac:dyDescent="0.25">
      <c r="A40" s="2">
        <v>3</v>
      </c>
      <c r="B40" t="s">
        <v>62</v>
      </c>
      <c r="C40" s="13" t="s">
        <v>15</v>
      </c>
      <c r="D40" s="31" t="s">
        <v>7</v>
      </c>
      <c r="E40" s="15">
        <v>51.8</v>
      </c>
      <c r="F40" s="15">
        <v>51.2</v>
      </c>
      <c r="G40" s="15">
        <v>51.6</v>
      </c>
      <c r="H40" s="15">
        <v>53.3</v>
      </c>
      <c r="I40" s="15">
        <v>51.8</v>
      </c>
      <c r="J40" s="15">
        <v>50</v>
      </c>
      <c r="K40" s="15">
        <v>51.1</v>
      </c>
      <c r="L40" s="15">
        <v>51.7</v>
      </c>
      <c r="M40" s="16">
        <v>412.5</v>
      </c>
      <c r="O40" s="15">
        <v>51.5</v>
      </c>
      <c r="P40" s="15">
        <v>52</v>
      </c>
      <c r="Q40" s="15">
        <v>50.9</v>
      </c>
      <c r="R40" s="15">
        <v>52.6</v>
      </c>
      <c r="S40" s="15">
        <v>49.7</v>
      </c>
      <c r="T40" s="15">
        <v>50.9</v>
      </c>
      <c r="U40" s="15">
        <v>51.2</v>
      </c>
      <c r="V40" s="15">
        <v>51</v>
      </c>
      <c r="W40" s="16">
        <v>409.8</v>
      </c>
      <c r="Y40" s="15">
        <v>51.1</v>
      </c>
      <c r="Z40" s="15">
        <v>51.8</v>
      </c>
      <c r="AA40" s="15">
        <v>51.4</v>
      </c>
      <c r="AB40" s="15">
        <v>52</v>
      </c>
      <c r="AC40" s="15">
        <v>51.4</v>
      </c>
      <c r="AD40" s="15">
        <v>51.3</v>
      </c>
      <c r="AE40" s="15">
        <v>51.3</v>
      </c>
      <c r="AF40" s="15">
        <v>51.5</v>
      </c>
      <c r="AG40" s="16">
        <v>411.8</v>
      </c>
      <c r="AI40" s="15">
        <v>49.9</v>
      </c>
      <c r="AJ40" s="15">
        <v>50.8</v>
      </c>
      <c r="AK40" s="15">
        <v>49.5</v>
      </c>
      <c r="AL40" s="15">
        <v>50.4</v>
      </c>
      <c r="AM40" s="15">
        <v>51.4</v>
      </c>
      <c r="AN40" s="15">
        <v>50.3</v>
      </c>
      <c r="AO40" s="15">
        <v>48.7</v>
      </c>
      <c r="AP40" s="15">
        <v>50.6</v>
      </c>
      <c r="AQ40" s="16">
        <v>401.6</v>
      </c>
      <c r="AS40" s="15">
        <v>51.4</v>
      </c>
      <c r="AT40" s="15">
        <v>52.2</v>
      </c>
      <c r="AU40" s="15">
        <v>53</v>
      </c>
      <c r="AV40" s="15">
        <v>52.8</v>
      </c>
      <c r="AW40" s="15">
        <v>52.7</v>
      </c>
      <c r="AX40" s="15">
        <v>52.6</v>
      </c>
      <c r="AY40" s="15">
        <v>51.8</v>
      </c>
      <c r="AZ40" s="15">
        <v>52.5</v>
      </c>
      <c r="BA40" s="16">
        <v>419</v>
      </c>
      <c r="BC40" s="15">
        <v>51.6</v>
      </c>
      <c r="BD40" s="15">
        <v>50.1</v>
      </c>
      <c r="BE40" s="15">
        <v>51</v>
      </c>
      <c r="BF40" s="15">
        <v>51.4</v>
      </c>
      <c r="BG40" s="15">
        <v>50</v>
      </c>
      <c r="BH40" s="15">
        <v>51.5</v>
      </c>
      <c r="BI40" s="15">
        <v>53.2</v>
      </c>
      <c r="BJ40" s="15">
        <v>52.1</v>
      </c>
      <c r="BK40" s="16">
        <v>410.90000000000003</v>
      </c>
      <c r="BM40" s="18">
        <v>1243.300048828125</v>
      </c>
      <c r="BP40" s="14" t="s">
        <v>250</v>
      </c>
    </row>
    <row r="41" spans="1:69" ht="18" customHeight="1" x14ac:dyDescent="0.25">
      <c r="A41" s="2">
        <v>4</v>
      </c>
      <c r="B41" s="12" t="s">
        <v>73</v>
      </c>
      <c r="C41" s="13" t="s">
        <v>15</v>
      </c>
      <c r="D41" s="31" t="s">
        <v>4</v>
      </c>
      <c r="O41" s="15">
        <v>52.4</v>
      </c>
      <c r="P41" s="15">
        <v>51.8</v>
      </c>
      <c r="Q41" s="15">
        <v>51.6</v>
      </c>
      <c r="R41" s="15">
        <v>50.5</v>
      </c>
      <c r="S41" s="15">
        <v>50.5</v>
      </c>
      <c r="T41" s="15">
        <v>50.2</v>
      </c>
      <c r="U41" s="15">
        <v>50.7</v>
      </c>
      <c r="V41" s="15">
        <v>52.8</v>
      </c>
      <c r="W41" s="16">
        <v>410.5</v>
      </c>
      <c r="Y41" s="15">
        <v>49.3</v>
      </c>
      <c r="Z41" s="15">
        <v>50</v>
      </c>
      <c r="AA41" s="15">
        <v>50.2</v>
      </c>
      <c r="AB41" s="15">
        <v>50.3</v>
      </c>
      <c r="AC41" s="15">
        <v>51</v>
      </c>
      <c r="AD41" s="15">
        <v>52.7</v>
      </c>
      <c r="AE41" s="15">
        <v>50.9</v>
      </c>
      <c r="AF41" s="15">
        <v>50.2</v>
      </c>
      <c r="AG41" s="16">
        <v>404.59999999999997</v>
      </c>
      <c r="AI41" s="15">
        <v>51.3</v>
      </c>
      <c r="AJ41" s="15">
        <v>52</v>
      </c>
      <c r="AK41" s="15">
        <v>51.9</v>
      </c>
      <c r="AL41" s="15">
        <v>52.3</v>
      </c>
      <c r="AM41" s="15">
        <v>52.8</v>
      </c>
      <c r="AN41" s="15">
        <v>51.9</v>
      </c>
      <c r="AO41" s="15">
        <v>52.3</v>
      </c>
      <c r="AP41" s="15">
        <v>52</v>
      </c>
      <c r="AQ41" s="16">
        <v>416.5</v>
      </c>
      <c r="BC41" s="15">
        <v>50.8</v>
      </c>
      <c r="BD41" s="15">
        <v>51.1</v>
      </c>
      <c r="BE41" s="15">
        <v>53.2</v>
      </c>
      <c r="BF41" s="15">
        <v>52.7</v>
      </c>
      <c r="BG41" s="15">
        <v>52.6</v>
      </c>
      <c r="BH41" s="15">
        <v>52.2</v>
      </c>
      <c r="BI41" s="15">
        <v>51.3</v>
      </c>
      <c r="BJ41" s="15">
        <v>49.9</v>
      </c>
      <c r="BK41" s="16">
        <v>413.8</v>
      </c>
      <c r="BM41" s="18">
        <v>1240.800048828125</v>
      </c>
      <c r="BP41" s="14" t="s">
        <v>251</v>
      </c>
    </row>
    <row r="42" spans="1:69" ht="18" customHeight="1" x14ac:dyDescent="0.25">
      <c r="A42" s="2">
        <v>5</v>
      </c>
      <c r="B42" s="12" t="s">
        <v>181</v>
      </c>
      <c r="C42" s="13" t="s">
        <v>15</v>
      </c>
      <c r="D42" s="31" t="s">
        <v>7</v>
      </c>
      <c r="E42" s="15">
        <v>51.7</v>
      </c>
      <c r="F42" s="15">
        <v>50.8</v>
      </c>
      <c r="G42" s="15">
        <v>51.8</v>
      </c>
      <c r="H42" s="15">
        <v>50.6</v>
      </c>
      <c r="I42" s="15">
        <v>51.5</v>
      </c>
      <c r="J42" s="15">
        <v>52.7</v>
      </c>
      <c r="K42" s="15">
        <v>51.5</v>
      </c>
      <c r="L42" s="15">
        <v>51.5</v>
      </c>
      <c r="M42" s="16">
        <v>412.1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415.1</v>
      </c>
      <c r="AQ42" s="16">
        <v>415.1</v>
      </c>
      <c r="BC42" s="15">
        <v>51.8</v>
      </c>
      <c r="BD42" s="15">
        <v>52.8</v>
      </c>
      <c r="BE42" s="15">
        <v>51.2</v>
      </c>
      <c r="BF42" s="15">
        <v>51.2</v>
      </c>
      <c r="BG42" s="15">
        <v>52.6</v>
      </c>
      <c r="BH42" s="15">
        <v>50.8</v>
      </c>
      <c r="BI42" s="15">
        <v>52.4</v>
      </c>
      <c r="BJ42" s="15">
        <v>50.5</v>
      </c>
      <c r="BK42" s="16">
        <v>413.3</v>
      </c>
      <c r="BM42" s="18">
        <v>1240.5</v>
      </c>
      <c r="BP42" s="14" t="s">
        <v>257</v>
      </c>
    </row>
    <row r="43" spans="1:69" ht="18" customHeight="1" x14ac:dyDescent="0.25">
      <c r="A43" s="2">
        <v>6</v>
      </c>
      <c r="B43" s="12" t="s">
        <v>74</v>
      </c>
      <c r="C43" s="13" t="s">
        <v>15</v>
      </c>
      <c r="D43" s="31" t="s">
        <v>1</v>
      </c>
      <c r="O43" s="15">
        <v>47.5</v>
      </c>
      <c r="P43" s="15">
        <v>50.7</v>
      </c>
      <c r="Q43" s="15">
        <v>50.8</v>
      </c>
      <c r="R43" s="15">
        <v>49.6</v>
      </c>
      <c r="S43" s="15">
        <v>52.3</v>
      </c>
      <c r="T43" s="15">
        <v>52.4</v>
      </c>
      <c r="U43" s="15">
        <v>50.9</v>
      </c>
      <c r="V43" s="15">
        <v>51.3</v>
      </c>
      <c r="W43" s="16">
        <v>405.5</v>
      </c>
      <c r="Y43" s="15">
        <v>51.8</v>
      </c>
      <c r="Z43" s="15">
        <v>52.8</v>
      </c>
      <c r="AA43" s="15">
        <v>51.5</v>
      </c>
      <c r="AB43" s="15">
        <v>50.6</v>
      </c>
      <c r="AC43" s="15">
        <v>50.3</v>
      </c>
      <c r="AD43" s="15">
        <v>50.3</v>
      </c>
      <c r="AE43" s="15" t="s">
        <v>179</v>
      </c>
      <c r="AF43" s="15">
        <v>50.8</v>
      </c>
      <c r="AG43" s="16">
        <v>409.2</v>
      </c>
      <c r="AI43" s="15">
        <v>50</v>
      </c>
      <c r="AJ43" s="15">
        <v>49.7</v>
      </c>
      <c r="AK43" s="15">
        <v>51.6</v>
      </c>
      <c r="AL43" s="15">
        <v>51.3</v>
      </c>
      <c r="AM43" s="15">
        <v>49.8</v>
      </c>
      <c r="AN43" s="15">
        <v>48.8</v>
      </c>
      <c r="AO43" s="15">
        <v>50.5</v>
      </c>
      <c r="AP43" s="15">
        <v>50.6</v>
      </c>
      <c r="AQ43" s="16">
        <v>402.3</v>
      </c>
      <c r="AS43" s="15">
        <v>49.6</v>
      </c>
      <c r="AT43" s="15">
        <v>50.9</v>
      </c>
      <c r="AU43" s="15">
        <v>51.2</v>
      </c>
      <c r="AV43" s="15">
        <v>52.4</v>
      </c>
      <c r="AW43" s="15">
        <v>51.1</v>
      </c>
      <c r="AX43" s="15">
        <v>51.4</v>
      </c>
      <c r="AY43" s="15">
        <v>52.2</v>
      </c>
      <c r="AZ43" s="15">
        <v>52.3</v>
      </c>
      <c r="BA43" s="16">
        <v>411.1</v>
      </c>
      <c r="BC43" s="15">
        <v>48.6</v>
      </c>
      <c r="BD43" s="15">
        <v>50.6</v>
      </c>
      <c r="BE43" s="15">
        <v>51.4</v>
      </c>
      <c r="BF43" s="15">
        <v>50.1</v>
      </c>
      <c r="BG43" s="15">
        <v>50.6</v>
      </c>
      <c r="BH43" s="15">
        <v>52.5</v>
      </c>
      <c r="BI43" s="15">
        <v>52.1</v>
      </c>
      <c r="BJ43" s="15">
        <v>51.1</v>
      </c>
      <c r="BK43" s="16">
        <v>407</v>
      </c>
      <c r="BM43" s="18">
        <v>1227.300048828125</v>
      </c>
      <c r="BP43" s="14" t="s">
        <v>252</v>
      </c>
    </row>
    <row r="44" spans="1:69" ht="18" customHeight="1" x14ac:dyDescent="0.25">
      <c r="A44" s="2">
        <v>7</v>
      </c>
      <c r="B44" s="12" t="s">
        <v>72</v>
      </c>
      <c r="C44" s="13" t="s">
        <v>15</v>
      </c>
      <c r="D44" s="31" t="s">
        <v>4</v>
      </c>
      <c r="O44" s="15">
        <v>51.8</v>
      </c>
      <c r="P44" s="15">
        <v>51.5</v>
      </c>
      <c r="Q44" s="15">
        <v>51.5</v>
      </c>
      <c r="R44" s="15">
        <v>51.4</v>
      </c>
      <c r="S44" s="15">
        <v>50.8</v>
      </c>
      <c r="T44" s="15">
        <v>51</v>
      </c>
      <c r="U44" s="15">
        <v>52</v>
      </c>
      <c r="V44" s="15">
        <v>51.1</v>
      </c>
      <c r="W44" s="16">
        <v>411.1</v>
      </c>
      <c r="Y44" s="15">
        <v>50.9</v>
      </c>
      <c r="Z44" s="15">
        <v>50.9</v>
      </c>
      <c r="AA44" s="15">
        <v>49.8</v>
      </c>
      <c r="AB44" s="15">
        <v>51.8</v>
      </c>
      <c r="AC44" s="15">
        <v>50.8</v>
      </c>
      <c r="AD44" s="15">
        <v>49.8</v>
      </c>
      <c r="AE44" s="15">
        <v>49.1</v>
      </c>
      <c r="AF44" s="15">
        <v>50.6</v>
      </c>
      <c r="AG44" s="16">
        <v>403.70000000000005</v>
      </c>
      <c r="AI44" s="15">
        <v>48.3</v>
      </c>
      <c r="AJ44" s="15">
        <v>49</v>
      </c>
      <c r="AK44" s="15">
        <v>51.6</v>
      </c>
      <c r="AL44" s="15">
        <v>49.1</v>
      </c>
      <c r="AM44" s="15">
        <v>49.2</v>
      </c>
      <c r="AN44" s="15">
        <v>49.2</v>
      </c>
      <c r="AO44" s="15">
        <v>49.4</v>
      </c>
      <c r="AP44" s="15">
        <v>48.6</v>
      </c>
      <c r="AQ44" s="16">
        <v>394.4</v>
      </c>
      <c r="BC44" s="15">
        <v>52</v>
      </c>
      <c r="BD44" s="15">
        <v>50.8</v>
      </c>
      <c r="BE44" s="15">
        <v>51.6</v>
      </c>
      <c r="BF44" s="15">
        <v>52.4</v>
      </c>
      <c r="BG44" s="15">
        <v>50.8</v>
      </c>
      <c r="BH44" s="15">
        <v>50.9</v>
      </c>
      <c r="BI44" s="15">
        <v>51.5</v>
      </c>
      <c r="BJ44" s="15">
        <v>51.1</v>
      </c>
      <c r="BK44" s="16">
        <v>411.1</v>
      </c>
      <c r="BM44" s="18">
        <v>1225.9000244140625</v>
      </c>
      <c r="BP44" s="14" t="s">
        <v>255</v>
      </c>
    </row>
    <row r="45" spans="1:69" ht="18" customHeight="1" x14ac:dyDescent="0.25">
      <c r="A45" s="2">
        <v>8</v>
      </c>
      <c r="B45" t="s">
        <v>37</v>
      </c>
      <c r="C45" s="13" t="s">
        <v>15</v>
      </c>
      <c r="D45" s="31" t="s">
        <v>1</v>
      </c>
      <c r="E45" s="15">
        <v>50.7</v>
      </c>
      <c r="F45" s="15">
        <v>52.4</v>
      </c>
      <c r="G45" s="15">
        <v>50.8</v>
      </c>
      <c r="H45" s="15">
        <v>51.8</v>
      </c>
      <c r="I45" s="15">
        <v>50.2</v>
      </c>
      <c r="J45" s="15">
        <v>50.5</v>
      </c>
      <c r="K45" s="15">
        <v>52.5</v>
      </c>
      <c r="L45" s="15">
        <v>49.8</v>
      </c>
      <c r="M45" s="16">
        <v>408.7</v>
      </c>
      <c r="O45" s="15">
        <v>49.2</v>
      </c>
      <c r="P45" s="15">
        <v>50</v>
      </c>
      <c r="Q45" s="15">
        <v>51.9</v>
      </c>
      <c r="R45" s="15">
        <v>51.4</v>
      </c>
      <c r="S45" s="15">
        <v>50.1</v>
      </c>
      <c r="T45" s="15">
        <v>50.2</v>
      </c>
      <c r="U45" s="15">
        <v>50.1</v>
      </c>
      <c r="V45" s="15">
        <v>52.2</v>
      </c>
      <c r="W45" s="16">
        <v>405.1</v>
      </c>
      <c r="Y45" s="15">
        <v>50.4</v>
      </c>
      <c r="Z45" s="15">
        <v>52.1</v>
      </c>
      <c r="AA45" s="15">
        <v>50.2</v>
      </c>
      <c r="AB45" s="15">
        <v>50.1</v>
      </c>
      <c r="AC45" s="15">
        <v>48.7</v>
      </c>
      <c r="AD45" s="15">
        <v>50.4</v>
      </c>
      <c r="AE45" s="15">
        <v>50.7</v>
      </c>
      <c r="AF45" s="15">
        <v>50.8</v>
      </c>
      <c r="AG45" s="16">
        <v>403.4</v>
      </c>
      <c r="AI45" s="15">
        <v>51.8</v>
      </c>
      <c r="AJ45" s="15">
        <v>49.8</v>
      </c>
      <c r="AK45" s="15">
        <v>52.4</v>
      </c>
      <c r="AL45" s="15">
        <v>49.4</v>
      </c>
      <c r="AM45" s="15">
        <v>50.1</v>
      </c>
      <c r="AN45" s="15">
        <v>50</v>
      </c>
      <c r="AO45" s="15">
        <v>51.1</v>
      </c>
      <c r="AP45" s="15">
        <v>51.4</v>
      </c>
      <c r="AQ45" s="16">
        <v>406</v>
      </c>
      <c r="AS45" s="15">
        <v>51.5</v>
      </c>
      <c r="AT45" s="15">
        <v>49.8</v>
      </c>
      <c r="AU45" s="15">
        <v>51.8</v>
      </c>
      <c r="AV45" s="15">
        <v>50.6</v>
      </c>
      <c r="AW45" s="15">
        <v>50.1</v>
      </c>
      <c r="AX45" s="15">
        <v>51.2</v>
      </c>
      <c r="AY45" s="15">
        <v>51.4</v>
      </c>
      <c r="AZ45" s="15">
        <v>51.1</v>
      </c>
      <c r="BA45" s="16">
        <v>407.5</v>
      </c>
      <c r="BC45" s="15">
        <v>51.4</v>
      </c>
      <c r="BD45" s="15">
        <v>51.1</v>
      </c>
      <c r="BE45" s="15">
        <v>52.1</v>
      </c>
      <c r="BF45" s="15">
        <v>50.9</v>
      </c>
      <c r="BG45" s="15">
        <v>50.8</v>
      </c>
      <c r="BH45" s="15">
        <v>50.6</v>
      </c>
      <c r="BI45" s="15">
        <v>51.3</v>
      </c>
      <c r="BJ45" s="15">
        <v>51.4</v>
      </c>
      <c r="BK45" s="16">
        <v>409.6</v>
      </c>
      <c r="BM45" s="18">
        <v>1225.800048828125</v>
      </c>
      <c r="BP45" s="14" t="s">
        <v>253</v>
      </c>
    </row>
    <row r="46" spans="1:69" ht="18" customHeight="1" x14ac:dyDescent="0.25">
      <c r="A46" s="2">
        <v>9</v>
      </c>
      <c r="B46" t="s">
        <v>178</v>
      </c>
      <c r="C46" s="13" t="s">
        <v>15</v>
      </c>
      <c r="D46" s="31" t="s">
        <v>7</v>
      </c>
      <c r="Y46" s="15">
        <v>52.4</v>
      </c>
      <c r="Z46" s="15">
        <v>51.9</v>
      </c>
      <c r="AA46" s="15">
        <v>52.6</v>
      </c>
      <c r="AB46" s="15">
        <v>51.3</v>
      </c>
      <c r="AC46" s="15">
        <v>50.5</v>
      </c>
      <c r="AD46" s="15">
        <v>52</v>
      </c>
      <c r="AE46" s="15">
        <v>51.8</v>
      </c>
      <c r="AF46" s="15">
        <v>52.2</v>
      </c>
      <c r="AG46" s="16">
        <v>414.7</v>
      </c>
      <c r="AI46" s="15">
        <v>46.5</v>
      </c>
      <c r="AJ46" s="15">
        <v>43.8</v>
      </c>
      <c r="AK46" s="15">
        <v>51.5</v>
      </c>
      <c r="AL46" s="15">
        <v>49.9</v>
      </c>
      <c r="AM46" s="15">
        <v>49.1</v>
      </c>
      <c r="AN46" s="15">
        <v>50.2</v>
      </c>
      <c r="AO46" s="15">
        <v>50.3</v>
      </c>
      <c r="AP46" s="15">
        <v>49.5</v>
      </c>
      <c r="AQ46" s="16">
        <v>390.8</v>
      </c>
      <c r="AS46" s="15">
        <v>49.6</v>
      </c>
      <c r="AT46" s="15">
        <v>51.5</v>
      </c>
      <c r="AU46" s="15">
        <v>50.9</v>
      </c>
      <c r="AV46" s="15">
        <v>50.7</v>
      </c>
      <c r="AW46" s="15">
        <v>51.7</v>
      </c>
      <c r="AX46" s="15">
        <v>49.6</v>
      </c>
      <c r="AY46" s="15">
        <v>51.2</v>
      </c>
      <c r="AZ46" s="15">
        <v>50.8</v>
      </c>
      <c r="BA46" s="16">
        <v>406</v>
      </c>
      <c r="BC46" s="15">
        <v>49.1</v>
      </c>
      <c r="BD46" s="15">
        <v>47.4</v>
      </c>
      <c r="BE46" s="15">
        <v>50.2</v>
      </c>
      <c r="BF46" s="15">
        <v>49.7</v>
      </c>
      <c r="BG46" s="15">
        <v>49.9</v>
      </c>
      <c r="BH46" s="15">
        <v>51</v>
      </c>
      <c r="BI46" s="15">
        <v>49.6</v>
      </c>
      <c r="BJ46" s="15">
        <v>51.5</v>
      </c>
      <c r="BK46" s="16">
        <v>398.4</v>
      </c>
      <c r="BM46" s="18">
        <v>1219.0999755859375</v>
      </c>
      <c r="BP46" s="14" t="s">
        <v>254</v>
      </c>
    </row>
    <row r="47" spans="1:69" ht="18" customHeight="1" x14ac:dyDescent="0.25">
      <c r="A47" s="2">
        <v>10</v>
      </c>
      <c r="B47" t="s">
        <v>64</v>
      </c>
      <c r="C47" s="13" t="s">
        <v>15</v>
      </c>
      <c r="D47" s="31" t="s">
        <v>7</v>
      </c>
      <c r="E47" s="15">
        <v>47.1</v>
      </c>
      <c r="F47" s="15">
        <v>46.1</v>
      </c>
      <c r="G47" s="15">
        <v>48.1</v>
      </c>
      <c r="H47" s="15">
        <v>50.3</v>
      </c>
      <c r="I47" s="15">
        <v>47.3</v>
      </c>
      <c r="J47" s="15">
        <v>48.5</v>
      </c>
      <c r="K47" s="15">
        <v>48.8</v>
      </c>
      <c r="L47" s="15">
        <v>49.4</v>
      </c>
      <c r="M47" s="16">
        <v>385.6</v>
      </c>
      <c r="Y47" s="15">
        <v>51.3</v>
      </c>
      <c r="Z47" s="15">
        <v>50.8</v>
      </c>
      <c r="AA47" s="15">
        <v>50.6</v>
      </c>
      <c r="AB47" s="15">
        <v>51.7</v>
      </c>
      <c r="AC47" s="15">
        <v>53.1</v>
      </c>
      <c r="AD47" s="15">
        <v>52</v>
      </c>
      <c r="AE47" s="15">
        <v>51</v>
      </c>
      <c r="AF47" s="15">
        <v>52.8</v>
      </c>
      <c r="AG47" s="16">
        <v>413.3</v>
      </c>
      <c r="AI47" s="15">
        <v>47.8</v>
      </c>
      <c r="AJ47" s="15">
        <v>50.1</v>
      </c>
      <c r="AK47" s="15">
        <v>47.3</v>
      </c>
      <c r="AL47" s="15">
        <v>50.2</v>
      </c>
      <c r="AM47" s="15">
        <v>46.9</v>
      </c>
      <c r="AN47" s="15">
        <v>48.6</v>
      </c>
      <c r="AO47" s="15">
        <v>49.7</v>
      </c>
      <c r="AP47" s="15">
        <v>48.6</v>
      </c>
      <c r="AQ47" s="16">
        <v>389.2</v>
      </c>
      <c r="BC47" s="15">
        <v>50.6</v>
      </c>
      <c r="BD47" s="15">
        <v>52.1</v>
      </c>
      <c r="BE47" s="15">
        <v>52.3</v>
      </c>
      <c r="BF47" s="15">
        <v>53</v>
      </c>
      <c r="BG47" s="15">
        <v>51.7</v>
      </c>
      <c r="BH47" s="15">
        <v>51.4</v>
      </c>
      <c r="BI47" s="15">
        <v>51</v>
      </c>
      <c r="BJ47" s="15">
        <v>51.7</v>
      </c>
      <c r="BK47" s="16">
        <v>413.79999999999995</v>
      </c>
      <c r="BM47" s="18">
        <v>1216.300048828125</v>
      </c>
      <c r="BP47" s="14" t="s">
        <v>256</v>
      </c>
    </row>
    <row r="48" spans="1:69" s="10" customFormat="1" ht="18" customHeight="1" x14ac:dyDescent="0.25">
      <c r="A48" s="122">
        <v>11</v>
      </c>
      <c r="B48" s="35" t="s">
        <v>63</v>
      </c>
      <c r="C48" s="10" t="s">
        <v>15</v>
      </c>
      <c r="D48" s="31" t="s">
        <v>7</v>
      </c>
      <c r="E48" s="123">
        <v>47</v>
      </c>
      <c r="F48" s="123">
        <v>48.2</v>
      </c>
      <c r="G48" s="123">
        <v>49.9</v>
      </c>
      <c r="H48" s="123">
        <v>50.5</v>
      </c>
      <c r="I48" s="123">
        <v>50.3</v>
      </c>
      <c r="J48" s="123">
        <v>50.3</v>
      </c>
      <c r="K48" s="123">
        <v>50.7</v>
      </c>
      <c r="L48" s="123">
        <v>49.5</v>
      </c>
      <c r="M48" s="17">
        <v>396.4</v>
      </c>
      <c r="N48" s="25"/>
      <c r="O48" s="123"/>
      <c r="P48" s="123"/>
      <c r="Q48" s="123"/>
      <c r="R48" s="123"/>
      <c r="S48" s="123"/>
      <c r="T48" s="123"/>
      <c r="U48" s="123"/>
      <c r="V48" s="123"/>
      <c r="W48" s="17"/>
      <c r="X48" s="25"/>
      <c r="Y48" s="123"/>
      <c r="Z48" s="123"/>
      <c r="AA48" s="123"/>
      <c r="AB48" s="123"/>
      <c r="AC48" s="123"/>
      <c r="AD48" s="123"/>
      <c r="AE48" s="123"/>
      <c r="AF48" s="123"/>
      <c r="AG48" s="17"/>
      <c r="AH48" s="25"/>
      <c r="AI48" s="123"/>
      <c r="AJ48" s="123"/>
      <c r="AK48" s="123"/>
      <c r="AL48" s="123"/>
      <c r="AM48" s="123"/>
      <c r="AN48" s="123"/>
      <c r="AO48" s="123"/>
      <c r="AP48" s="123"/>
      <c r="AQ48" s="17"/>
      <c r="AR48" s="25"/>
      <c r="AS48" s="123">
        <v>49.9</v>
      </c>
      <c r="AT48" s="123">
        <v>50.6</v>
      </c>
      <c r="AU48" s="123">
        <v>51.6</v>
      </c>
      <c r="AV48" s="123">
        <v>51.1</v>
      </c>
      <c r="AW48" s="123">
        <v>49.6</v>
      </c>
      <c r="AX48" s="123">
        <v>50.8</v>
      </c>
      <c r="AY48" s="123">
        <v>51</v>
      </c>
      <c r="AZ48" s="123">
        <v>51</v>
      </c>
      <c r="BA48" s="17">
        <v>405.6</v>
      </c>
      <c r="BB48" s="25"/>
      <c r="BC48" s="123">
        <v>48.9</v>
      </c>
      <c r="BD48" s="123">
        <v>49.7</v>
      </c>
      <c r="BE48" s="123">
        <v>50.5</v>
      </c>
      <c r="BF48" s="123">
        <v>49.5</v>
      </c>
      <c r="BG48" s="123">
        <v>48.7</v>
      </c>
      <c r="BH48" s="123">
        <v>50.4</v>
      </c>
      <c r="BI48" s="123">
        <v>48.5</v>
      </c>
      <c r="BJ48" s="123">
        <v>50.1</v>
      </c>
      <c r="BK48" s="17">
        <v>396.3</v>
      </c>
      <c r="BL48" s="25"/>
      <c r="BM48" s="124">
        <v>1198.300048828125</v>
      </c>
      <c r="BP48" s="125" t="s">
        <v>258</v>
      </c>
    </row>
    <row r="49" spans="1:68" ht="18" customHeight="1" x14ac:dyDescent="0.25">
      <c r="A49" s="2"/>
      <c r="BP49" s="14"/>
    </row>
    <row r="50" spans="1:68" ht="18" customHeight="1" x14ac:dyDescent="0.25">
      <c r="A50" s="2">
        <v>1</v>
      </c>
      <c r="B50" s="12" t="s">
        <v>36</v>
      </c>
      <c r="C50" s="13" t="s">
        <v>195</v>
      </c>
      <c r="D50" s="12" t="s">
        <v>7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402.1</v>
      </c>
      <c r="AQ50" s="16">
        <v>402.1</v>
      </c>
      <c r="AS50" s="15">
        <v>46.7</v>
      </c>
      <c r="AT50" s="15">
        <v>47.6</v>
      </c>
      <c r="AU50" s="15">
        <v>49.5</v>
      </c>
      <c r="AV50" s="15">
        <v>41.9</v>
      </c>
      <c r="AW50" s="15">
        <v>51.5</v>
      </c>
      <c r="AX50" s="15">
        <v>50.1</v>
      </c>
      <c r="AY50" s="15">
        <v>46.2</v>
      </c>
      <c r="AZ50" s="15">
        <v>49</v>
      </c>
      <c r="BA50" s="16">
        <v>382.5</v>
      </c>
      <c r="BC50" s="15">
        <v>50.8</v>
      </c>
      <c r="BD50" s="15">
        <v>51.4</v>
      </c>
      <c r="BE50" s="15">
        <v>50.1</v>
      </c>
      <c r="BF50" s="15">
        <v>48.3</v>
      </c>
      <c r="BG50" s="15">
        <v>50.5</v>
      </c>
      <c r="BH50" s="15">
        <v>51.8</v>
      </c>
      <c r="BI50" s="15">
        <v>49.5</v>
      </c>
      <c r="BJ50" s="15">
        <v>50.8</v>
      </c>
      <c r="BK50" s="16">
        <v>403.2</v>
      </c>
      <c r="BM50" s="18">
        <v>1187.800048828125</v>
      </c>
      <c r="BP50" s="14" t="s">
        <v>259</v>
      </c>
    </row>
    <row r="51" spans="1:68" ht="18" customHeight="1" x14ac:dyDescent="0.25">
      <c r="A51" s="2"/>
      <c r="BP51" s="14"/>
    </row>
    <row r="52" spans="1:68" ht="18" customHeight="1" x14ac:dyDescent="0.25">
      <c r="A52" s="2">
        <v>1</v>
      </c>
      <c r="B52" s="12" t="s">
        <v>181</v>
      </c>
      <c r="C52" s="13" t="s">
        <v>25</v>
      </c>
      <c r="D52" s="26" t="s">
        <v>7</v>
      </c>
      <c r="E52" s="15">
        <v>42</v>
      </c>
      <c r="F52" s="15">
        <v>41.9</v>
      </c>
      <c r="G52" s="15">
        <v>46.8</v>
      </c>
      <c r="H52" s="15">
        <v>41.3</v>
      </c>
      <c r="M52" s="16">
        <v>172</v>
      </c>
      <c r="O52" s="15">
        <v>46.4</v>
      </c>
      <c r="P52" s="15">
        <v>44.1</v>
      </c>
      <c r="Q52" s="15">
        <v>47.5</v>
      </c>
      <c r="R52" s="15">
        <v>49.5</v>
      </c>
      <c r="W52" s="16">
        <v>187.5</v>
      </c>
      <c r="Y52" s="15">
        <v>45</v>
      </c>
      <c r="Z52" s="15">
        <v>46.8</v>
      </c>
      <c r="AA52" s="15">
        <v>47</v>
      </c>
      <c r="AB52" s="15">
        <v>47.6</v>
      </c>
      <c r="AG52" s="16">
        <v>186.4</v>
      </c>
      <c r="AI52" s="15">
        <v>41.6</v>
      </c>
      <c r="AJ52" s="15">
        <v>47.4</v>
      </c>
      <c r="AK52" s="15">
        <v>46.4</v>
      </c>
      <c r="AL52" s="15">
        <v>47.4</v>
      </c>
      <c r="AQ52" s="16">
        <v>189.6</v>
      </c>
      <c r="BC52" s="15">
        <v>48.1</v>
      </c>
      <c r="BD52" s="15">
        <v>47.5</v>
      </c>
      <c r="BE52" s="15">
        <v>49.7</v>
      </c>
      <c r="BF52" s="15">
        <v>44.1</v>
      </c>
      <c r="BK52" s="16">
        <v>189.4</v>
      </c>
      <c r="BM52" s="18">
        <v>566.5</v>
      </c>
      <c r="BP52" s="14" t="s">
        <v>260</v>
      </c>
    </row>
    <row r="53" spans="1:68" s="10" customFormat="1" ht="18" customHeight="1" x14ac:dyDescent="0.25">
      <c r="A53" s="122">
        <v>2</v>
      </c>
      <c r="B53" s="11" t="s">
        <v>16</v>
      </c>
      <c r="C53" s="10" t="s">
        <v>25</v>
      </c>
      <c r="D53" s="26" t="s">
        <v>7</v>
      </c>
      <c r="E53" s="123">
        <v>45.3</v>
      </c>
      <c r="F53" s="123">
        <v>46.4</v>
      </c>
      <c r="G53" s="123">
        <v>43</v>
      </c>
      <c r="H53" s="123">
        <v>44.9</v>
      </c>
      <c r="I53" s="123"/>
      <c r="J53" s="123"/>
      <c r="K53" s="123"/>
      <c r="L53" s="123"/>
      <c r="M53" s="17">
        <v>179.6</v>
      </c>
      <c r="N53" s="25"/>
      <c r="O53" s="123">
        <v>40.4</v>
      </c>
      <c r="P53" s="123">
        <v>43.8</v>
      </c>
      <c r="Q53" s="123">
        <v>48</v>
      </c>
      <c r="R53" s="123">
        <v>48</v>
      </c>
      <c r="S53" s="123"/>
      <c r="T53" s="123"/>
      <c r="U53" s="123"/>
      <c r="V53" s="123"/>
      <c r="W53" s="17">
        <v>180.2</v>
      </c>
      <c r="X53" s="25"/>
      <c r="Y53" s="123">
        <v>43.8</v>
      </c>
      <c r="Z53" s="123">
        <v>44.6</v>
      </c>
      <c r="AA53" s="123">
        <v>46.2</v>
      </c>
      <c r="AB53" s="123">
        <v>46.6</v>
      </c>
      <c r="AC53" s="123"/>
      <c r="AD53" s="123"/>
      <c r="AE53" s="123"/>
      <c r="AF53" s="123"/>
      <c r="AG53" s="17">
        <v>181.20000000000002</v>
      </c>
      <c r="AH53" s="25"/>
      <c r="AI53" s="123">
        <v>0</v>
      </c>
      <c r="AJ53" s="123">
        <v>0</v>
      </c>
      <c r="AK53" s="123">
        <v>0</v>
      </c>
      <c r="AL53" s="123">
        <v>183.4</v>
      </c>
      <c r="AM53" s="123"/>
      <c r="AN53" s="123"/>
      <c r="AO53" s="123"/>
      <c r="AP53" s="123"/>
      <c r="AQ53" s="17">
        <v>183.4</v>
      </c>
      <c r="AR53" s="25"/>
      <c r="AS53" s="123"/>
      <c r="AT53" s="123"/>
      <c r="AU53" s="123"/>
      <c r="AV53" s="123"/>
      <c r="AW53" s="123"/>
      <c r="AX53" s="123"/>
      <c r="AY53" s="123"/>
      <c r="AZ53" s="123"/>
      <c r="BA53" s="17"/>
      <c r="BB53" s="25"/>
      <c r="BC53" s="123">
        <v>46</v>
      </c>
      <c r="BD53" s="123">
        <v>49.5</v>
      </c>
      <c r="BE53" s="123">
        <v>47.5</v>
      </c>
      <c r="BF53" s="123">
        <v>47.3</v>
      </c>
      <c r="BG53" s="123">
        <v>0</v>
      </c>
      <c r="BH53" s="123">
        <v>0</v>
      </c>
      <c r="BI53" s="123">
        <v>0</v>
      </c>
      <c r="BJ53" s="123">
        <v>0</v>
      </c>
      <c r="BK53" s="17">
        <v>190.3</v>
      </c>
      <c r="BL53" s="25"/>
      <c r="BM53" s="124">
        <v>554.9000244140625</v>
      </c>
      <c r="BP53" s="125" t="s">
        <v>261</v>
      </c>
    </row>
    <row r="54" spans="1:68" ht="18" customHeight="1" x14ac:dyDescent="0.25">
      <c r="A54" s="2">
        <v>3</v>
      </c>
      <c r="B54" s="12" t="s">
        <v>20</v>
      </c>
      <c r="C54" s="13" t="s">
        <v>25</v>
      </c>
      <c r="D54" s="26" t="s">
        <v>4</v>
      </c>
      <c r="E54" s="15">
        <v>34.4</v>
      </c>
      <c r="F54" s="15">
        <v>31.9</v>
      </c>
      <c r="G54" s="15">
        <v>45.5</v>
      </c>
      <c r="H54" s="15">
        <v>41.1</v>
      </c>
      <c r="M54" s="16">
        <v>152.9</v>
      </c>
      <c r="O54" s="15">
        <v>43.8</v>
      </c>
      <c r="P54" s="15">
        <v>38.6</v>
      </c>
      <c r="Q54" s="15">
        <v>41.2</v>
      </c>
      <c r="R54" s="15">
        <v>37.4</v>
      </c>
      <c r="W54" s="16">
        <v>161</v>
      </c>
      <c r="BM54" s="18">
        <v>313.89999389648438</v>
      </c>
      <c r="BP54" s="14" t="s">
        <v>200</v>
      </c>
    </row>
    <row r="55" spans="1:68" ht="18" customHeight="1" x14ac:dyDescent="0.25">
      <c r="A55" s="2">
        <v>4</v>
      </c>
      <c r="B55" s="12" t="s">
        <v>64</v>
      </c>
      <c r="C55" s="13" t="s">
        <v>25</v>
      </c>
      <c r="D55" s="26" t="s">
        <v>7</v>
      </c>
      <c r="AI55" s="15">
        <v>0</v>
      </c>
      <c r="AJ55" s="15">
        <v>0</v>
      </c>
      <c r="AK55" s="15">
        <v>0</v>
      </c>
      <c r="AL55" s="15">
        <v>153.69999999999999</v>
      </c>
      <c r="AQ55" s="16">
        <v>153.69999999999999</v>
      </c>
      <c r="BM55" s="18">
        <v>153.69999694824219</v>
      </c>
      <c r="BP55" s="14" t="s">
        <v>201</v>
      </c>
    </row>
    <row r="56" spans="1:68" x14ac:dyDescent="0.25">
      <c r="A56" s="2"/>
      <c r="X56" s="25"/>
    </row>
    <row r="57" spans="1:68" x14ac:dyDescent="0.25">
      <c r="A57" s="2">
        <v>1</v>
      </c>
      <c r="B57" s="26" t="s">
        <v>24</v>
      </c>
      <c r="C57" s="13" t="s">
        <v>8</v>
      </c>
      <c r="D57" s="26" t="s">
        <v>7</v>
      </c>
      <c r="E57" s="27">
        <v>48.2</v>
      </c>
      <c r="F57" s="27">
        <v>50.6</v>
      </c>
      <c r="G57" s="27">
        <v>50.1</v>
      </c>
      <c r="H57" s="27">
        <v>49.1</v>
      </c>
      <c r="I57" s="27">
        <v>50.3</v>
      </c>
      <c r="J57" s="27">
        <v>48.4</v>
      </c>
      <c r="K57" s="27">
        <v>48.6</v>
      </c>
      <c r="L57" s="27">
        <v>49</v>
      </c>
      <c r="M57" s="17">
        <v>394.3</v>
      </c>
      <c r="O57" s="15">
        <v>49.4</v>
      </c>
      <c r="P57" s="15">
        <v>48</v>
      </c>
      <c r="Q57" s="15">
        <v>47.8</v>
      </c>
      <c r="R57" s="15">
        <v>50.4</v>
      </c>
      <c r="S57" s="15">
        <v>48.4</v>
      </c>
      <c r="T57" s="15">
        <v>47.9</v>
      </c>
      <c r="U57" s="15">
        <v>50.1</v>
      </c>
      <c r="V57" s="15">
        <v>48.4</v>
      </c>
      <c r="W57" s="16">
        <v>390.4</v>
      </c>
      <c r="X57" s="25"/>
      <c r="Y57" s="15">
        <v>49.9</v>
      </c>
      <c r="Z57" s="15">
        <v>50.1</v>
      </c>
      <c r="AA57" s="15">
        <v>50.4</v>
      </c>
      <c r="AB57" s="15">
        <v>48.6</v>
      </c>
      <c r="AC57" s="15">
        <v>49.4</v>
      </c>
      <c r="AD57" s="15">
        <v>50.3</v>
      </c>
      <c r="AE57" s="15">
        <v>49.6</v>
      </c>
      <c r="AF57" s="15">
        <v>50.3</v>
      </c>
      <c r="AG57" s="16">
        <v>398.6</v>
      </c>
      <c r="BC57" s="15">
        <v>48.1</v>
      </c>
      <c r="BD57" s="15">
        <v>47.4</v>
      </c>
      <c r="BE57" s="15">
        <v>48.8</v>
      </c>
      <c r="BF57" s="15">
        <v>48.4</v>
      </c>
      <c r="BG57" s="15">
        <v>50.4</v>
      </c>
      <c r="BH57" s="15">
        <v>47.4</v>
      </c>
      <c r="BI57" s="15">
        <v>47.1</v>
      </c>
      <c r="BJ57" s="15">
        <v>49.9</v>
      </c>
      <c r="BK57" s="16">
        <v>387.5</v>
      </c>
      <c r="BM57" s="18">
        <v>1183.300048828125</v>
      </c>
      <c r="BP57" s="14" t="s">
        <v>262</v>
      </c>
    </row>
    <row r="58" spans="1:68" x14ac:dyDescent="0.25">
      <c r="A58" s="2">
        <v>2</v>
      </c>
      <c r="B58" s="35" t="s">
        <v>17</v>
      </c>
      <c r="C58" s="13" t="s">
        <v>8</v>
      </c>
      <c r="D58" s="26" t="s">
        <v>7</v>
      </c>
      <c r="E58" s="15">
        <v>49.9</v>
      </c>
      <c r="F58" s="15">
        <v>47</v>
      </c>
      <c r="G58" s="15">
        <v>48.2</v>
      </c>
      <c r="H58" s="15">
        <v>50.7</v>
      </c>
      <c r="I58" s="15">
        <v>48.7</v>
      </c>
      <c r="J58" s="15">
        <v>49</v>
      </c>
      <c r="K58" s="15">
        <v>51</v>
      </c>
      <c r="L58" s="15">
        <v>46.8</v>
      </c>
      <c r="M58" s="16">
        <v>391.3</v>
      </c>
      <c r="X58" s="25"/>
      <c r="Y58" s="15">
        <v>50</v>
      </c>
      <c r="Z58" s="15">
        <v>47.2</v>
      </c>
      <c r="AA58" s="15">
        <v>46.9</v>
      </c>
      <c r="AB58" s="15">
        <v>46.7</v>
      </c>
      <c r="AC58" s="15">
        <v>46.1</v>
      </c>
      <c r="AD58" s="15">
        <v>47.5</v>
      </c>
      <c r="AE58" s="15">
        <v>50.5</v>
      </c>
      <c r="AF58" s="15">
        <v>46.8</v>
      </c>
      <c r="AG58" s="16">
        <v>381.7</v>
      </c>
      <c r="AI58" s="15">
        <v>51</v>
      </c>
      <c r="AJ58" s="15">
        <v>50.3</v>
      </c>
      <c r="AK58" s="15">
        <v>49.4</v>
      </c>
      <c r="AL58" s="15">
        <v>51.1</v>
      </c>
      <c r="AM58" s="15">
        <v>47.2</v>
      </c>
      <c r="AN58" s="15">
        <v>46.3</v>
      </c>
      <c r="AO58" s="15">
        <v>49</v>
      </c>
      <c r="AP58" s="15">
        <v>50.1</v>
      </c>
      <c r="AQ58" s="16">
        <v>394.40000000000003</v>
      </c>
      <c r="BC58" s="15">
        <v>48.5</v>
      </c>
      <c r="BD58" s="15">
        <v>48.5</v>
      </c>
      <c r="BE58" s="15">
        <v>50.4</v>
      </c>
      <c r="BF58" s="15">
        <v>47.9</v>
      </c>
      <c r="BG58" s="15">
        <v>49.1</v>
      </c>
      <c r="BH58" s="15">
        <v>50.3</v>
      </c>
      <c r="BI58" s="15">
        <v>48.6</v>
      </c>
      <c r="BJ58" s="15">
        <v>48.7</v>
      </c>
      <c r="BK58" s="16">
        <v>392</v>
      </c>
      <c r="BM58" s="18">
        <v>1177.699951171875</v>
      </c>
      <c r="BP58" s="14" t="s">
        <v>263</v>
      </c>
    </row>
    <row r="59" spans="1:68" s="10" customFormat="1" x14ac:dyDescent="0.25">
      <c r="A59" s="122">
        <v>3</v>
      </c>
      <c r="B59" s="35" t="s">
        <v>32</v>
      </c>
      <c r="C59" s="10" t="s">
        <v>8</v>
      </c>
      <c r="D59" s="26" t="s">
        <v>7</v>
      </c>
      <c r="E59" s="123">
        <v>33.9</v>
      </c>
      <c r="F59" s="123">
        <v>41.1</v>
      </c>
      <c r="G59" s="123">
        <v>45.5</v>
      </c>
      <c r="H59" s="123">
        <v>47.3</v>
      </c>
      <c r="I59" s="123">
        <v>37.1</v>
      </c>
      <c r="J59" s="123">
        <v>43</v>
      </c>
      <c r="K59" s="123">
        <v>44.6</v>
      </c>
      <c r="L59" s="123">
        <v>46</v>
      </c>
      <c r="M59" s="17">
        <v>338.5</v>
      </c>
      <c r="N59" s="25"/>
      <c r="O59" s="123">
        <v>48.3</v>
      </c>
      <c r="P59" s="123">
        <v>44.9</v>
      </c>
      <c r="Q59" s="123">
        <v>48.2</v>
      </c>
      <c r="R59" s="123">
        <v>44.7</v>
      </c>
      <c r="S59" s="123">
        <v>49.7</v>
      </c>
      <c r="T59" s="123">
        <v>42.5</v>
      </c>
      <c r="U59" s="123">
        <v>44.3</v>
      </c>
      <c r="V59" s="123">
        <v>49.2</v>
      </c>
      <c r="W59" s="17">
        <v>371.8</v>
      </c>
      <c r="X59" s="25"/>
      <c r="Y59" s="123">
        <v>46.9</v>
      </c>
      <c r="Z59" s="123">
        <v>46.7</v>
      </c>
      <c r="AA59" s="123">
        <v>47.2</v>
      </c>
      <c r="AB59" s="123">
        <v>47.8</v>
      </c>
      <c r="AC59" s="123">
        <v>48.7</v>
      </c>
      <c r="AD59" s="123">
        <v>48.1</v>
      </c>
      <c r="AE59" s="123">
        <v>46.3</v>
      </c>
      <c r="AF59" s="123">
        <v>46.5</v>
      </c>
      <c r="AG59" s="17">
        <v>378.20000000000005</v>
      </c>
      <c r="AH59" s="25"/>
      <c r="AI59" s="123"/>
      <c r="AJ59" s="123"/>
      <c r="AK59" s="123"/>
      <c r="AL59" s="123"/>
      <c r="AM59" s="123"/>
      <c r="AN59" s="123"/>
      <c r="AO59" s="123"/>
      <c r="AP59" s="123"/>
      <c r="AQ59" s="17"/>
      <c r="AR59" s="25"/>
      <c r="AS59" s="123"/>
      <c r="AT59" s="123"/>
      <c r="AU59" s="123"/>
      <c r="AV59" s="123"/>
      <c r="AW59" s="123"/>
      <c r="AX59" s="123"/>
      <c r="AY59" s="123"/>
      <c r="AZ59" s="123"/>
      <c r="BA59" s="17"/>
      <c r="BB59" s="25"/>
      <c r="BC59" s="123">
        <v>43.1</v>
      </c>
      <c r="BD59" s="123">
        <v>40.799999999999997</v>
      </c>
      <c r="BE59" s="123">
        <v>47.2</v>
      </c>
      <c r="BF59" s="123">
        <v>45.5</v>
      </c>
      <c r="BG59" s="123">
        <v>47.4</v>
      </c>
      <c r="BH59" s="123">
        <v>43.5</v>
      </c>
      <c r="BI59" s="123">
        <v>48.4</v>
      </c>
      <c r="BJ59" s="123">
        <v>47.3</v>
      </c>
      <c r="BK59" s="17">
        <v>363.20000000000005</v>
      </c>
      <c r="BL59" s="25"/>
      <c r="BM59" s="124">
        <v>1113.199951171875</v>
      </c>
      <c r="BP59" s="125" t="s">
        <v>264</v>
      </c>
    </row>
    <row r="60" spans="1:68" x14ac:dyDescent="0.25">
      <c r="A60" s="2">
        <v>4</v>
      </c>
      <c r="B60" s="11" t="s">
        <v>75</v>
      </c>
      <c r="C60" s="13" t="s">
        <v>8</v>
      </c>
      <c r="D60" s="26" t="s">
        <v>7</v>
      </c>
      <c r="O60" s="15">
        <v>43.7</v>
      </c>
      <c r="P60" s="15">
        <v>47.5</v>
      </c>
      <c r="Q60" s="15">
        <v>47.4</v>
      </c>
      <c r="R60" s="15">
        <v>45.7</v>
      </c>
      <c r="S60" s="15">
        <v>42.3</v>
      </c>
      <c r="T60" s="15">
        <v>48</v>
      </c>
      <c r="U60" s="15">
        <v>46.4</v>
      </c>
      <c r="V60" s="15">
        <v>43.3</v>
      </c>
      <c r="W60" s="16">
        <v>364.3</v>
      </c>
      <c r="X60" s="25"/>
      <c r="Y60" s="15">
        <v>47</v>
      </c>
      <c r="Z60" s="15">
        <v>48.5</v>
      </c>
      <c r="AA60" s="15">
        <v>47.7</v>
      </c>
      <c r="AB60" s="15">
        <v>46.9</v>
      </c>
      <c r="AC60" s="15">
        <v>48.4</v>
      </c>
      <c r="AD60" s="15">
        <v>48.8</v>
      </c>
      <c r="AE60" s="15">
        <v>47.2</v>
      </c>
      <c r="AF60" s="15">
        <v>46.9</v>
      </c>
      <c r="AG60" s="16">
        <v>381.4</v>
      </c>
      <c r="BM60" s="18">
        <v>745.699951171875</v>
      </c>
      <c r="BP60" s="14" t="s">
        <v>187</v>
      </c>
    </row>
    <row r="61" spans="1:68" x14ac:dyDescent="0.25">
      <c r="A61" s="2">
        <v>5</v>
      </c>
      <c r="B61" s="35" t="s">
        <v>21</v>
      </c>
      <c r="C61" s="13" t="s">
        <v>8</v>
      </c>
      <c r="D61" s="26" t="s">
        <v>7</v>
      </c>
      <c r="E61" s="15">
        <v>46.3</v>
      </c>
      <c r="F61" s="15">
        <v>43.2</v>
      </c>
      <c r="G61" s="15">
        <v>46.5</v>
      </c>
      <c r="H61" s="15">
        <v>46.3</v>
      </c>
      <c r="I61" s="15">
        <v>46.7</v>
      </c>
      <c r="J61" s="15">
        <v>42.5</v>
      </c>
      <c r="K61" s="15">
        <v>42.2</v>
      </c>
      <c r="L61" s="15">
        <v>44.5</v>
      </c>
      <c r="M61" s="16">
        <v>358.2</v>
      </c>
      <c r="O61" s="15">
        <v>39.799999999999997</v>
      </c>
      <c r="P61" s="15">
        <v>48.5</v>
      </c>
      <c r="Q61" s="15">
        <v>46.3</v>
      </c>
      <c r="R61" s="15">
        <v>42.7</v>
      </c>
      <c r="S61" s="15">
        <v>39.799999999999997</v>
      </c>
      <c r="T61" s="15">
        <v>40.5</v>
      </c>
      <c r="U61" s="15">
        <v>44.9</v>
      </c>
      <c r="V61" s="15">
        <v>38.700000000000003</v>
      </c>
      <c r="W61" s="16">
        <v>341.2</v>
      </c>
      <c r="X61" s="25"/>
      <c r="BM61" s="18">
        <v>699.4000244140625</v>
      </c>
      <c r="BP61" s="14" t="s">
        <v>162</v>
      </c>
    </row>
    <row r="62" spans="1:68" x14ac:dyDescent="0.25">
      <c r="A62" s="2"/>
      <c r="X62" s="25"/>
      <c r="BP62" s="14"/>
    </row>
    <row r="63" spans="1:68" x14ac:dyDescent="0.25">
      <c r="A63" s="2">
        <v>1</v>
      </c>
      <c r="B63" s="12" t="s">
        <v>58</v>
      </c>
      <c r="C63" s="13" t="s">
        <v>13</v>
      </c>
      <c r="D63" s="26" t="s">
        <v>1</v>
      </c>
      <c r="E63" s="15">
        <v>47.8</v>
      </c>
      <c r="F63" s="15">
        <v>48.4</v>
      </c>
      <c r="G63" s="15">
        <v>48.5</v>
      </c>
      <c r="H63" s="15">
        <v>41.8</v>
      </c>
      <c r="I63" s="15">
        <v>48.8</v>
      </c>
      <c r="J63" s="15">
        <v>47.6</v>
      </c>
      <c r="K63" s="15">
        <v>44.1</v>
      </c>
      <c r="L63" s="15">
        <v>41.6</v>
      </c>
      <c r="M63" s="16">
        <v>368.6</v>
      </c>
      <c r="O63" s="15">
        <v>49.3</v>
      </c>
      <c r="P63" s="15">
        <v>48.6</v>
      </c>
      <c r="Q63" s="15">
        <v>50.3</v>
      </c>
      <c r="R63" s="15">
        <v>51.6</v>
      </c>
      <c r="S63" s="15">
        <v>50</v>
      </c>
      <c r="T63" s="15">
        <v>44.8</v>
      </c>
      <c r="U63" s="15">
        <v>46.4</v>
      </c>
      <c r="V63" s="15">
        <v>49.4</v>
      </c>
      <c r="W63" s="16">
        <v>390.4</v>
      </c>
      <c r="Y63" s="15">
        <v>43.1</v>
      </c>
      <c r="Z63" s="15">
        <v>45.1</v>
      </c>
      <c r="AA63" s="15">
        <v>46.5</v>
      </c>
      <c r="AB63" s="15">
        <v>47</v>
      </c>
      <c r="AC63" s="15">
        <v>38.4</v>
      </c>
      <c r="AD63" s="15">
        <v>45.5</v>
      </c>
      <c r="AE63" s="15">
        <v>49</v>
      </c>
      <c r="AF63" s="15">
        <v>46.4</v>
      </c>
      <c r="AG63" s="16">
        <v>361</v>
      </c>
      <c r="AI63" s="15">
        <v>48.8</v>
      </c>
      <c r="AJ63" s="15">
        <v>45.4</v>
      </c>
      <c r="AK63" s="15">
        <v>43.2</v>
      </c>
      <c r="AL63" s="15">
        <v>45.7</v>
      </c>
      <c r="AM63" s="15">
        <v>44.5</v>
      </c>
      <c r="AN63" s="15">
        <v>42.3</v>
      </c>
      <c r="AO63" s="15">
        <v>42.1</v>
      </c>
      <c r="AP63" s="15">
        <v>44.4</v>
      </c>
      <c r="AQ63" s="16">
        <v>356.4</v>
      </c>
      <c r="AS63" s="15">
        <v>46.6</v>
      </c>
      <c r="AT63" s="15">
        <v>43.9</v>
      </c>
      <c r="AU63" s="15">
        <v>46.5</v>
      </c>
      <c r="AV63" s="15">
        <v>46.2</v>
      </c>
      <c r="AW63" s="15">
        <v>48.6</v>
      </c>
      <c r="AX63" s="15">
        <v>49.3</v>
      </c>
      <c r="AY63" s="15">
        <v>46.3</v>
      </c>
      <c r="AZ63" s="15">
        <v>50.8</v>
      </c>
      <c r="BA63" s="16">
        <v>378.2</v>
      </c>
      <c r="BC63" s="15">
        <v>49</v>
      </c>
      <c r="BD63" s="15">
        <v>49.3</v>
      </c>
      <c r="BE63" s="15">
        <v>48.3</v>
      </c>
      <c r="BF63" s="15">
        <v>49</v>
      </c>
      <c r="BG63" s="15">
        <v>45.2</v>
      </c>
      <c r="BH63" s="15">
        <v>48.5</v>
      </c>
      <c r="BI63" s="15">
        <v>48.2</v>
      </c>
      <c r="BJ63" s="15">
        <v>42.8</v>
      </c>
      <c r="BK63" s="16">
        <v>380.3</v>
      </c>
      <c r="BM63" s="18">
        <v>1148.89990234375</v>
      </c>
      <c r="BP63" s="14" t="s">
        <v>265</v>
      </c>
    </row>
    <row r="64" spans="1:68" x14ac:dyDescent="0.25">
      <c r="A64" s="2">
        <v>2</v>
      </c>
      <c r="B64" s="12" t="s">
        <v>76</v>
      </c>
      <c r="C64" s="13" t="s">
        <v>13</v>
      </c>
      <c r="D64" s="31" t="s">
        <v>4</v>
      </c>
      <c r="O64" s="15">
        <v>43.5</v>
      </c>
      <c r="P64" s="15">
        <v>45.7</v>
      </c>
      <c r="Q64" s="15">
        <v>47.9</v>
      </c>
      <c r="R64" s="15">
        <v>47.6</v>
      </c>
      <c r="S64" s="15">
        <v>47.1</v>
      </c>
      <c r="T64" s="15">
        <v>48.5</v>
      </c>
      <c r="U64" s="15">
        <v>45.6</v>
      </c>
      <c r="V64" s="15">
        <v>42.9</v>
      </c>
      <c r="W64" s="16">
        <v>368.8</v>
      </c>
      <c r="Y64" s="15">
        <v>48.6</v>
      </c>
      <c r="Z64" s="15">
        <v>48.3</v>
      </c>
      <c r="AA64" s="15">
        <v>45.5</v>
      </c>
      <c r="AB64" s="15">
        <v>49.7</v>
      </c>
      <c r="AC64" s="15">
        <v>47.5</v>
      </c>
      <c r="AD64" s="15">
        <v>44</v>
      </c>
      <c r="AE64" s="15">
        <v>46.2</v>
      </c>
      <c r="AF64" s="15">
        <v>43.5</v>
      </c>
      <c r="AG64" s="16">
        <v>373.3</v>
      </c>
      <c r="AI64" s="15">
        <v>44.3</v>
      </c>
      <c r="AJ64" s="15">
        <v>45.2</v>
      </c>
      <c r="AK64" s="15">
        <v>47.1</v>
      </c>
      <c r="AL64" s="15">
        <v>46.2</v>
      </c>
      <c r="AM64" s="15">
        <v>46.5</v>
      </c>
      <c r="AN64" s="15">
        <v>43.6</v>
      </c>
      <c r="AO64" s="15">
        <v>39.4</v>
      </c>
      <c r="AP64" s="15">
        <v>44.6</v>
      </c>
      <c r="AQ64" s="16">
        <v>356.9</v>
      </c>
      <c r="BM64" s="18">
        <v>1099</v>
      </c>
      <c r="BP64" s="14" t="s">
        <v>198</v>
      </c>
    </row>
    <row r="65" spans="1:68" x14ac:dyDescent="0.25">
      <c r="A65" s="2">
        <v>3</v>
      </c>
      <c r="B65" s="12" t="s">
        <v>22</v>
      </c>
      <c r="C65" s="13" t="s">
        <v>13</v>
      </c>
      <c r="D65" s="12" t="s">
        <v>2</v>
      </c>
      <c r="E65" s="15">
        <v>47</v>
      </c>
      <c r="F65" s="15">
        <v>45.2</v>
      </c>
      <c r="G65" s="15">
        <v>42.5</v>
      </c>
      <c r="H65" s="15">
        <v>40.299999999999997</v>
      </c>
      <c r="I65" s="15">
        <v>41.2</v>
      </c>
      <c r="J65" s="15">
        <v>48.5</v>
      </c>
      <c r="K65" s="15">
        <v>48.2</v>
      </c>
      <c r="L65" s="15">
        <v>44.2</v>
      </c>
      <c r="M65" s="16">
        <v>357.1</v>
      </c>
      <c r="Y65" s="15">
        <v>45.3</v>
      </c>
      <c r="Z65" s="15">
        <v>47.3</v>
      </c>
      <c r="AA65" s="15">
        <v>44.5</v>
      </c>
      <c r="AB65" s="15">
        <v>45.5</v>
      </c>
      <c r="AC65" s="15">
        <v>42.2</v>
      </c>
      <c r="AD65" s="15">
        <v>47.4</v>
      </c>
      <c r="AE65" s="15">
        <v>50</v>
      </c>
      <c r="AF65" s="15">
        <v>47.8</v>
      </c>
      <c r="AG65" s="16">
        <v>370</v>
      </c>
      <c r="BC65" s="15">
        <v>45.3</v>
      </c>
      <c r="BD65" s="15">
        <v>47.4</v>
      </c>
      <c r="BE65" s="15">
        <v>42.9</v>
      </c>
      <c r="BF65" s="15">
        <v>45.9</v>
      </c>
      <c r="BG65" s="15">
        <v>46.7</v>
      </c>
      <c r="BH65" s="15">
        <v>42.8</v>
      </c>
      <c r="BI65" s="15">
        <v>44.4</v>
      </c>
      <c r="BJ65" s="15">
        <v>44.2</v>
      </c>
      <c r="BK65" s="16">
        <v>359.59999999999997</v>
      </c>
      <c r="BM65" s="18">
        <v>1086.699951171875</v>
      </c>
      <c r="BP65" s="14" t="s">
        <v>268</v>
      </c>
    </row>
    <row r="66" spans="1:68" x14ac:dyDescent="0.25">
      <c r="A66" s="2">
        <v>4</v>
      </c>
      <c r="B66" s="12" t="s">
        <v>59</v>
      </c>
      <c r="C66" s="13" t="s">
        <v>13</v>
      </c>
      <c r="D66" s="12" t="s">
        <v>7</v>
      </c>
      <c r="E66" s="15">
        <v>40.6</v>
      </c>
      <c r="F66" s="15">
        <v>31.6</v>
      </c>
      <c r="G66" s="15">
        <v>40.799999999999997</v>
      </c>
      <c r="H66" s="15">
        <v>41.3</v>
      </c>
      <c r="I66" s="15">
        <v>24.3</v>
      </c>
      <c r="J66" s="15">
        <v>42.1</v>
      </c>
      <c r="K66" s="15">
        <v>41.5</v>
      </c>
      <c r="L66" s="15">
        <v>37.4</v>
      </c>
      <c r="M66" s="16">
        <v>299.60000000000002</v>
      </c>
      <c r="Y66" s="15">
        <v>35.1</v>
      </c>
      <c r="Z66" s="15">
        <v>38</v>
      </c>
      <c r="AA66" s="15">
        <v>31.9</v>
      </c>
      <c r="AB66" s="15">
        <v>41.4</v>
      </c>
      <c r="AC66" s="15">
        <v>33.9</v>
      </c>
      <c r="AD66" s="15">
        <v>44</v>
      </c>
      <c r="AE66" s="15">
        <v>35.9</v>
      </c>
      <c r="AF66" s="15">
        <v>41.9</v>
      </c>
      <c r="AG66" s="16">
        <v>302.09999999999997</v>
      </c>
      <c r="AI66" s="15">
        <v>40.9</v>
      </c>
      <c r="AJ66" s="15">
        <v>41.5</v>
      </c>
      <c r="AK66" s="15">
        <v>44.3</v>
      </c>
      <c r="AL66" s="15">
        <v>37.1</v>
      </c>
      <c r="AM66" s="15">
        <v>39</v>
      </c>
      <c r="AN66" s="15">
        <v>43.3</v>
      </c>
      <c r="AO66" s="15">
        <v>36.299999999999997</v>
      </c>
      <c r="AP66" s="15">
        <v>34.6</v>
      </c>
      <c r="AQ66" s="16">
        <v>317</v>
      </c>
      <c r="BC66" s="15">
        <v>43.5</v>
      </c>
      <c r="BD66" s="15">
        <v>36.4</v>
      </c>
      <c r="BE66" s="15">
        <v>39.799999999999997</v>
      </c>
      <c r="BF66" s="15">
        <v>37.299999999999997</v>
      </c>
      <c r="BG66" s="15">
        <v>39.700000000000003</v>
      </c>
      <c r="BH66" s="15">
        <v>34.9</v>
      </c>
      <c r="BI66" s="15">
        <v>37</v>
      </c>
      <c r="BJ66" s="15">
        <v>40.4</v>
      </c>
      <c r="BK66" s="16">
        <v>309</v>
      </c>
      <c r="BM66" s="18">
        <v>928.0999755859375</v>
      </c>
      <c r="BP66" s="14" t="s">
        <v>266</v>
      </c>
    </row>
    <row r="67" spans="1:68" x14ac:dyDescent="0.25">
      <c r="A67" s="2">
        <v>5</v>
      </c>
      <c r="B67" s="12" t="s">
        <v>60</v>
      </c>
      <c r="C67" s="13" t="s">
        <v>13</v>
      </c>
      <c r="D67" s="12" t="s">
        <v>7</v>
      </c>
      <c r="E67" s="15">
        <v>32</v>
      </c>
      <c r="F67" s="15">
        <v>20.5</v>
      </c>
      <c r="G67" s="15">
        <v>33.1</v>
      </c>
      <c r="H67" s="15">
        <v>25.7</v>
      </c>
      <c r="I67" s="15">
        <v>37.5</v>
      </c>
      <c r="J67" s="15">
        <v>20.9</v>
      </c>
      <c r="K67" s="15">
        <v>26</v>
      </c>
      <c r="L67" s="15">
        <v>24.2</v>
      </c>
      <c r="M67" s="16">
        <v>219.9</v>
      </c>
      <c r="Y67" s="15">
        <v>42.8</v>
      </c>
      <c r="Z67" s="15">
        <v>34</v>
      </c>
      <c r="AA67" s="15">
        <v>33.1</v>
      </c>
      <c r="AB67" s="15">
        <v>36.1</v>
      </c>
      <c r="AC67" s="15">
        <v>30.1</v>
      </c>
      <c r="AD67" s="15">
        <v>36.5</v>
      </c>
      <c r="AE67" s="15">
        <v>32.1</v>
      </c>
      <c r="AF67" s="15">
        <v>42.4</v>
      </c>
      <c r="AG67" s="16">
        <v>287.09999999999997</v>
      </c>
      <c r="AI67" s="15">
        <v>41.8</v>
      </c>
      <c r="AJ67" s="15">
        <v>31.8</v>
      </c>
      <c r="AK67" s="15">
        <v>27</v>
      </c>
      <c r="AL67" s="15">
        <v>36.200000000000003</v>
      </c>
      <c r="AM67" s="15">
        <v>35</v>
      </c>
      <c r="AN67" s="15">
        <v>34</v>
      </c>
      <c r="AO67" s="15">
        <v>43.6</v>
      </c>
      <c r="AP67" s="15">
        <v>38.6</v>
      </c>
      <c r="AQ67" s="16">
        <v>288</v>
      </c>
      <c r="AS67" s="15">
        <v>37.6</v>
      </c>
      <c r="AT67" s="15">
        <v>25.5</v>
      </c>
      <c r="AU67" s="15">
        <v>31</v>
      </c>
      <c r="AV67" s="15">
        <v>24</v>
      </c>
      <c r="AW67" s="15">
        <v>33.6</v>
      </c>
      <c r="AX67" s="15">
        <v>35.5</v>
      </c>
      <c r="AY67" s="15">
        <v>33.799999999999997</v>
      </c>
      <c r="AZ67" s="15">
        <v>26.7</v>
      </c>
      <c r="BA67" s="16">
        <v>247.7</v>
      </c>
      <c r="BC67" s="15">
        <v>32</v>
      </c>
      <c r="BD67" s="15">
        <v>38.700000000000003</v>
      </c>
      <c r="BE67" s="15">
        <v>42.7</v>
      </c>
      <c r="BF67" s="15">
        <v>32.200000000000003</v>
      </c>
      <c r="BG67" s="15">
        <v>35</v>
      </c>
      <c r="BH67" s="15">
        <v>42.1</v>
      </c>
      <c r="BI67" s="15">
        <v>31.6</v>
      </c>
      <c r="BJ67" s="15">
        <v>38.6</v>
      </c>
      <c r="BK67" s="16">
        <v>292.90000000000003</v>
      </c>
      <c r="BM67" s="18">
        <v>868</v>
      </c>
      <c r="BP67" s="14" t="s">
        <v>267</v>
      </c>
    </row>
    <row r="68" spans="1:68" s="10" customFormat="1" x14ac:dyDescent="0.25">
      <c r="A68" s="122">
        <v>6</v>
      </c>
      <c r="B68" s="11" t="s">
        <v>184</v>
      </c>
      <c r="C68" s="10" t="s">
        <v>13</v>
      </c>
      <c r="D68" s="11" t="s">
        <v>7</v>
      </c>
      <c r="E68" s="123"/>
      <c r="F68" s="123"/>
      <c r="G68" s="123"/>
      <c r="H68" s="123"/>
      <c r="I68" s="123"/>
      <c r="J68" s="123"/>
      <c r="K68" s="123"/>
      <c r="L68" s="123"/>
      <c r="M68" s="17"/>
      <c r="N68" s="25"/>
      <c r="O68" s="123"/>
      <c r="P68" s="123"/>
      <c r="Q68" s="123"/>
      <c r="R68" s="123"/>
      <c r="S68" s="123"/>
      <c r="T68" s="123"/>
      <c r="U68" s="123"/>
      <c r="V68" s="123"/>
      <c r="W68" s="17"/>
      <c r="X68" s="25"/>
      <c r="Y68" s="123">
        <v>40.6</v>
      </c>
      <c r="Z68" s="123">
        <v>39.700000000000003</v>
      </c>
      <c r="AA68" s="123">
        <v>37.299999999999997</v>
      </c>
      <c r="AB68" s="123">
        <v>33.700000000000003</v>
      </c>
      <c r="AC68" s="123">
        <v>38.1</v>
      </c>
      <c r="AD68" s="123">
        <v>40</v>
      </c>
      <c r="AE68" s="123">
        <v>28.2</v>
      </c>
      <c r="AF68" s="123">
        <v>39</v>
      </c>
      <c r="AG68" s="17">
        <v>296.60000000000002</v>
      </c>
      <c r="AH68" s="25"/>
      <c r="AI68" s="123">
        <v>0</v>
      </c>
      <c r="AJ68" s="123">
        <v>0</v>
      </c>
      <c r="AK68" s="123">
        <v>0</v>
      </c>
      <c r="AL68" s="123">
        <v>0</v>
      </c>
      <c r="AM68" s="123">
        <v>0</v>
      </c>
      <c r="AN68" s="123">
        <v>0</v>
      </c>
      <c r="AO68" s="123">
        <v>0</v>
      </c>
      <c r="AP68" s="123">
        <v>254.9</v>
      </c>
      <c r="AQ68" s="17">
        <v>254.9</v>
      </c>
      <c r="AR68" s="25"/>
      <c r="AS68" s="123"/>
      <c r="AT68" s="123"/>
      <c r="AU68" s="123"/>
      <c r="AV68" s="123"/>
      <c r="AW68" s="123"/>
      <c r="AX68" s="123"/>
      <c r="AY68" s="123"/>
      <c r="AZ68" s="123"/>
      <c r="BA68" s="17"/>
      <c r="BB68" s="25"/>
      <c r="BC68" s="123">
        <v>37.4</v>
      </c>
      <c r="BD68" s="123">
        <v>29.5</v>
      </c>
      <c r="BE68" s="123">
        <v>37.6</v>
      </c>
      <c r="BF68" s="123">
        <v>35.799999999999997</v>
      </c>
      <c r="BG68" s="123">
        <v>41.1</v>
      </c>
      <c r="BH68" s="123">
        <v>30.8</v>
      </c>
      <c r="BI68" s="123">
        <v>40</v>
      </c>
      <c r="BJ68" s="123">
        <v>27.6</v>
      </c>
      <c r="BK68" s="17">
        <v>279.8</v>
      </c>
      <c r="BL68" s="25"/>
      <c r="BM68" s="124">
        <v>831.300048828125</v>
      </c>
      <c r="BP68" s="125" t="s">
        <v>269</v>
      </c>
    </row>
    <row r="70" spans="1:68" x14ac:dyDescent="0.25">
      <c r="A70" s="13">
        <v>1</v>
      </c>
      <c r="B70" s="12" t="s">
        <v>33</v>
      </c>
      <c r="C70" s="13" t="s">
        <v>34</v>
      </c>
      <c r="D70" s="12" t="s">
        <v>2</v>
      </c>
      <c r="E70" s="15">
        <v>48.2</v>
      </c>
      <c r="F70" s="15">
        <v>49</v>
      </c>
      <c r="G70" s="15">
        <v>44.3</v>
      </c>
      <c r="H70" s="15">
        <v>49.3</v>
      </c>
      <c r="I70" s="15">
        <v>48.3</v>
      </c>
      <c r="J70" s="15">
        <v>49.6</v>
      </c>
      <c r="K70" s="15">
        <v>47.7</v>
      </c>
      <c r="L70" s="15">
        <v>48.5</v>
      </c>
      <c r="M70" s="16">
        <v>384.9</v>
      </c>
      <c r="Y70" s="15">
        <v>45.1</v>
      </c>
      <c r="Z70" s="15">
        <v>48.2</v>
      </c>
      <c r="AA70" s="15">
        <v>46.9</v>
      </c>
      <c r="AB70" s="15">
        <v>44.9</v>
      </c>
      <c r="AC70" s="15">
        <v>45.4</v>
      </c>
      <c r="AD70" s="15">
        <v>48.8</v>
      </c>
      <c r="AE70" s="15">
        <v>43.1</v>
      </c>
      <c r="AF70" s="15">
        <v>47.2</v>
      </c>
      <c r="AG70" s="16">
        <v>369.6</v>
      </c>
      <c r="AI70" s="15">
        <v>46.8</v>
      </c>
      <c r="AJ70" s="15">
        <v>44</v>
      </c>
      <c r="AK70" s="15">
        <v>48.8</v>
      </c>
      <c r="AL70" s="15">
        <v>48.7</v>
      </c>
      <c r="AM70" s="15">
        <v>50.5</v>
      </c>
      <c r="AN70" s="15">
        <v>47.1</v>
      </c>
      <c r="AO70" s="15">
        <v>48.2</v>
      </c>
      <c r="AP70" s="15">
        <v>49.2</v>
      </c>
      <c r="AQ70" s="16">
        <v>383.3</v>
      </c>
      <c r="AS70" s="15">
        <v>50.4</v>
      </c>
      <c r="AT70" s="15">
        <v>50.4</v>
      </c>
      <c r="AU70" s="15">
        <v>47.2</v>
      </c>
      <c r="AV70" s="15">
        <v>49.1</v>
      </c>
      <c r="AW70" s="15">
        <v>48.4</v>
      </c>
      <c r="AX70" s="15">
        <v>48</v>
      </c>
      <c r="AY70" s="15">
        <v>48.4</v>
      </c>
      <c r="AZ70" s="15">
        <v>48</v>
      </c>
      <c r="BA70" s="16">
        <v>389.9</v>
      </c>
      <c r="BC70" s="15">
        <v>47.3</v>
      </c>
      <c r="BD70" s="15">
        <v>48.5</v>
      </c>
      <c r="BE70" s="15">
        <v>46.3</v>
      </c>
      <c r="BF70" s="15">
        <v>47.5</v>
      </c>
      <c r="BG70" s="15">
        <v>47.3</v>
      </c>
      <c r="BH70" s="15">
        <v>46.5</v>
      </c>
      <c r="BI70" s="15">
        <v>50.3</v>
      </c>
      <c r="BJ70" s="15">
        <v>47.9</v>
      </c>
      <c r="BK70" s="16">
        <v>381.59999999999997</v>
      </c>
      <c r="BM70" s="18">
        <v>1158.0999755859375</v>
      </c>
      <c r="BP70" s="14" t="s">
        <v>270</v>
      </c>
    </row>
    <row r="71" spans="1:68" s="10" customFormat="1" x14ac:dyDescent="0.25">
      <c r="A71" s="122">
        <v>2</v>
      </c>
      <c r="B71" s="11" t="s">
        <v>194</v>
      </c>
      <c r="C71" s="10" t="s">
        <v>34</v>
      </c>
      <c r="D71" s="11" t="s">
        <v>7</v>
      </c>
      <c r="E71" s="123"/>
      <c r="F71" s="123"/>
      <c r="G71" s="123"/>
      <c r="H71" s="123"/>
      <c r="I71" s="123"/>
      <c r="J71" s="123"/>
      <c r="K71" s="123"/>
      <c r="L71" s="123"/>
      <c r="M71" s="17"/>
      <c r="N71" s="25"/>
      <c r="O71" s="123"/>
      <c r="P71" s="123"/>
      <c r="Q71" s="123"/>
      <c r="R71" s="123"/>
      <c r="S71" s="123"/>
      <c r="T71" s="123"/>
      <c r="U71" s="123"/>
      <c r="V71" s="123"/>
      <c r="W71" s="17"/>
      <c r="X71" s="25"/>
      <c r="Y71" s="123"/>
      <c r="Z71" s="123"/>
      <c r="AA71" s="123"/>
      <c r="AB71" s="123"/>
      <c r="AC71" s="123"/>
      <c r="AD71" s="123"/>
      <c r="AE71" s="123"/>
      <c r="AF71" s="123"/>
      <c r="AG71" s="17"/>
      <c r="AH71" s="25"/>
      <c r="AI71" s="123">
        <v>47.4</v>
      </c>
      <c r="AJ71" s="123">
        <v>46.1</v>
      </c>
      <c r="AK71" s="123">
        <v>50.9</v>
      </c>
      <c r="AL71" s="123">
        <v>46.6</v>
      </c>
      <c r="AM71" s="123">
        <v>46.6</v>
      </c>
      <c r="AN71" s="123">
        <v>48.8</v>
      </c>
      <c r="AO71" s="123">
        <v>48.5</v>
      </c>
      <c r="AP71" s="123">
        <v>48.5</v>
      </c>
      <c r="AQ71" s="17">
        <v>383.4</v>
      </c>
      <c r="AR71" s="25"/>
      <c r="AS71" s="123">
        <v>45.3</v>
      </c>
      <c r="AT71" s="123">
        <v>45</v>
      </c>
      <c r="AU71" s="123">
        <v>50.2</v>
      </c>
      <c r="AV71" s="123">
        <v>48</v>
      </c>
      <c r="AW71" s="123">
        <v>48.4</v>
      </c>
      <c r="AX71" s="123">
        <v>47.7</v>
      </c>
      <c r="AY71" s="123">
        <v>46.4</v>
      </c>
      <c r="AZ71" s="123">
        <v>48.5</v>
      </c>
      <c r="BA71" s="17">
        <v>379.5</v>
      </c>
      <c r="BB71" s="25"/>
      <c r="BC71" s="123">
        <v>49.4</v>
      </c>
      <c r="BD71" s="123">
        <v>47.9</v>
      </c>
      <c r="BE71" s="123">
        <v>49</v>
      </c>
      <c r="BF71" s="123">
        <v>50</v>
      </c>
      <c r="BG71" s="123">
        <v>50.5</v>
      </c>
      <c r="BH71" s="123">
        <v>48.6</v>
      </c>
      <c r="BI71" s="123">
        <v>50.3</v>
      </c>
      <c r="BJ71" s="123">
        <v>46.9</v>
      </c>
      <c r="BK71" s="17">
        <v>392.6</v>
      </c>
      <c r="BL71" s="25"/>
      <c r="BM71" s="124">
        <v>1155.5</v>
      </c>
      <c r="BP71" s="125" t="s">
        <v>271</v>
      </c>
    </row>
  </sheetData>
  <sortState ref="A70:XFD71">
    <sortCondition descending="1" ref="BM4"/>
    <sortCondition descending="1" ref="BN4"/>
    <sortCondition descending="1" ref="BP4"/>
  </sortState>
  <phoneticPr fontId="0" type="noConversion"/>
  <printOptions gridLines="1"/>
  <pageMargins left="0.39370078740157483" right="0.31496062992125984" top="0.74803149606299213" bottom="0.51181102362204722" header="0.35433070866141736" footer="0.15748031496062992"/>
  <pageSetup paperSize="9" scale="65" fitToHeight="2" orientation="portrait" r:id="rId1"/>
  <headerFooter alignWithMargins="0">
    <oddHeader>&amp;C&amp;"ArialVFet,Regular"&amp;14Sammanställning &amp;10
Gästrikeserien Luftgevär 2014-2015</oddHeader>
    <oddFooter>&amp;L&amp;D&amp;R Sidan &amp;P av &amp;N</oddFooter>
  </headerFooter>
  <rowBreaks count="2" manualBreakCount="2">
    <brk id="48" max="16383" man="1"/>
    <brk id="6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0]!VisaFormGS">
                <anchor moveWithCells="1" sizeWithCells="1">
                  <from>
                    <xdr:col>0</xdr:col>
                    <xdr:colOff>28575</xdr:colOff>
                    <xdr:row>0</xdr:row>
                    <xdr:rowOff>28575</xdr:rowOff>
                  </from>
                  <to>
                    <xdr:col>1</xdr:col>
                    <xdr:colOff>800100</xdr:colOff>
                    <xdr:row>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Pict="0" macro="[0]!DöljKolumner">
                <anchor moveWithCells="1" sizeWithCells="1">
                  <from>
                    <xdr:col>1</xdr:col>
                    <xdr:colOff>809625</xdr:colOff>
                    <xdr:row>0</xdr:row>
                    <xdr:rowOff>38100</xdr:rowOff>
                  </from>
                  <to>
                    <xdr:col>2</xdr:col>
                    <xdr:colOff>381000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Button 18">
              <controlPr defaultSize="0" print="0" autoFill="0" autoPict="0" macro="[0]!TaFramKolumner">
                <anchor moveWithCells="1" sizeWithCells="1">
                  <from>
                    <xdr:col>1</xdr:col>
                    <xdr:colOff>809625</xdr:colOff>
                    <xdr:row>0</xdr:row>
                    <xdr:rowOff>209550</xdr:rowOff>
                  </from>
                  <to>
                    <xdr:col>2</xdr:col>
                    <xdr:colOff>390525</xdr:colOff>
                    <xdr:row>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Button 20">
              <controlPr defaultSize="0" print="0" autoFill="0" autoPict="0" macro="[0]!MarkeraOchSorteraNamn">
                <anchor moveWithCells="1" siz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857250</xdr:colOff>
                    <xdr:row>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Button 31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27</xdr:row>
                    <xdr:rowOff>0</xdr:rowOff>
                  </from>
                  <to>
                    <xdr:col>1</xdr:col>
                    <xdr:colOff>1266825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Button 32">
              <controlPr defaultSize="0" print="0" autoFill="0" autoPict="0" macro="[0]!KlistraInVarden">
                <anchor moveWithCells="1" sizeWithCells="1">
                  <from>
                    <xdr:col>0</xdr:col>
                    <xdr:colOff>238125</xdr:colOff>
                    <xdr:row>36</xdr:row>
                    <xdr:rowOff>0</xdr:rowOff>
                  </from>
                  <to>
                    <xdr:col>1</xdr:col>
                    <xdr:colOff>1190625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Button 34">
              <controlPr defaultSize="0" print="0" autoFill="0" autoPict="0" macro="[0]!KlistraInVarden">
                <anchor moveWithCells="1" sizeWithCells="1">
                  <from>
                    <xdr:col>0</xdr:col>
                    <xdr:colOff>257175</xdr:colOff>
                    <xdr:row>48</xdr:row>
                    <xdr:rowOff>0</xdr:rowOff>
                  </from>
                  <to>
                    <xdr:col>1</xdr:col>
                    <xdr:colOff>1219200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Button 42">
              <controlPr defaultSize="0" print="0" autoFill="0" autoPict="0" macro="[0]!KlistraInVarden">
                <anchor moveWithCells="1" sizeWithCells="1">
                  <from>
                    <xdr:col>1</xdr:col>
                    <xdr:colOff>57150</xdr:colOff>
                    <xdr:row>61</xdr:row>
                    <xdr:rowOff>0</xdr:rowOff>
                  </from>
                  <to>
                    <xdr:col>1</xdr:col>
                    <xdr:colOff>1276350</xdr:colOff>
                    <xdr:row>61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V37"/>
  <sheetViews>
    <sheetView topLeftCell="A4" workbookViewId="0">
      <selection activeCell="I31" sqref="I31"/>
    </sheetView>
  </sheetViews>
  <sheetFormatPr defaultRowHeight="15.75" customHeight="1" x14ac:dyDescent="0.25"/>
  <cols>
    <col min="1" max="1" width="9.140625" style="37"/>
    <col min="2" max="2" width="2.5703125" style="37" customWidth="1"/>
    <col min="3" max="3" width="7.140625" style="37" customWidth="1"/>
    <col min="4" max="4" width="26.7109375" style="37" customWidth="1"/>
    <col min="5" max="5" width="10.140625" style="37" bestFit="1" customWidth="1"/>
    <col min="6" max="257" width="9.140625" style="37"/>
    <col min="258" max="258" width="2.5703125" style="37" customWidth="1"/>
    <col min="259" max="259" width="7.140625" style="37" customWidth="1"/>
    <col min="260" max="260" width="26.7109375" style="37" customWidth="1"/>
    <col min="261" max="261" width="10.140625" style="37" bestFit="1" customWidth="1"/>
    <col min="262" max="513" width="9.140625" style="37"/>
    <col min="514" max="514" width="2.5703125" style="37" customWidth="1"/>
    <col min="515" max="515" width="7.140625" style="37" customWidth="1"/>
    <col min="516" max="516" width="26.7109375" style="37" customWidth="1"/>
    <col min="517" max="517" width="10.140625" style="37" bestFit="1" customWidth="1"/>
    <col min="518" max="769" width="9.140625" style="37"/>
    <col min="770" max="770" width="2.5703125" style="37" customWidth="1"/>
    <col min="771" max="771" width="7.140625" style="37" customWidth="1"/>
    <col min="772" max="772" width="26.7109375" style="37" customWidth="1"/>
    <col min="773" max="773" width="10.140625" style="37" bestFit="1" customWidth="1"/>
    <col min="774" max="1025" width="9.140625" style="37"/>
    <col min="1026" max="1026" width="2.5703125" style="37" customWidth="1"/>
    <col min="1027" max="1027" width="7.140625" style="37" customWidth="1"/>
    <col min="1028" max="1028" width="26.7109375" style="37" customWidth="1"/>
    <col min="1029" max="1029" width="10.140625" style="37" bestFit="1" customWidth="1"/>
    <col min="1030" max="1281" width="9.140625" style="37"/>
    <col min="1282" max="1282" width="2.5703125" style="37" customWidth="1"/>
    <col min="1283" max="1283" width="7.140625" style="37" customWidth="1"/>
    <col min="1284" max="1284" width="26.7109375" style="37" customWidth="1"/>
    <col min="1285" max="1285" width="10.140625" style="37" bestFit="1" customWidth="1"/>
    <col min="1286" max="1537" width="9.140625" style="37"/>
    <col min="1538" max="1538" width="2.5703125" style="37" customWidth="1"/>
    <col min="1539" max="1539" width="7.140625" style="37" customWidth="1"/>
    <col min="1540" max="1540" width="26.7109375" style="37" customWidth="1"/>
    <col min="1541" max="1541" width="10.140625" style="37" bestFit="1" customWidth="1"/>
    <col min="1542" max="1793" width="9.140625" style="37"/>
    <col min="1794" max="1794" width="2.5703125" style="37" customWidth="1"/>
    <col min="1795" max="1795" width="7.140625" style="37" customWidth="1"/>
    <col min="1796" max="1796" width="26.7109375" style="37" customWidth="1"/>
    <col min="1797" max="1797" width="10.140625" style="37" bestFit="1" customWidth="1"/>
    <col min="1798" max="2049" width="9.140625" style="37"/>
    <col min="2050" max="2050" width="2.5703125" style="37" customWidth="1"/>
    <col min="2051" max="2051" width="7.140625" style="37" customWidth="1"/>
    <col min="2052" max="2052" width="26.7109375" style="37" customWidth="1"/>
    <col min="2053" max="2053" width="10.140625" style="37" bestFit="1" customWidth="1"/>
    <col min="2054" max="2305" width="9.140625" style="37"/>
    <col min="2306" max="2306" width="2.5703125" style="37" customWidth="1"/>
    <col min="2307" max="2307" width="7.140625" style="37" customWidth="1"/>
    <col min="2308" max="2308" width="26.7109375" style="37" customWidth="1"/>
    <col min="2309" max="2309" width="10.140625" style="37" bestFit="1" customWidth="1"/>
    <col min="2310" max="2561" width="9.140625" style="37"/>
    <col min="2562" max="2562" width="2.5703125" style="37" customWidth="1"/>
    <col min="2563" max="2563" width="7.140625" style="37" customWidth="1"/>
    <col min="2564" max="2564" width="26.7109375" style="37" customWidth="1"/>
    <col min="2565" max="2565" width="10.140625" style="37" bestFit="1" customWidth="1"/>
    <col min="2566" max="2817" width="9.140625" style="37"/>
    <col min="2818" max="2818" width="2.5703125" style="37" customWidth="1"/>
    <col min="2819" max="2819" width="7.140625" style="37" customWidth="1"/>
    <col min="2820" max="2820" width="26.7109375" style="37" customWidth="1"/>
    <col min="2821" max="2821" width="10.140625" style="37" bestFit="1" customWidth="1"/>
    <col min="2822" max="3073" width="9.140625" style="37"/>
    <col min="3074" max="3074" width="2.5703125" style="37" customWidth="1"/>
    <col min="3075" max="3075" width="7.140625" style="37" customWidth="1"/>
    <col min="3076" max="3076" width="26.7109375" style="37" customWidth="1"/>
    <col min="3077" max="3077" width="10.140625" style="37" bestFit="1" customWidth="1"/>
    <col min="3078" max="3329" width="9.140625" style="37"/>
    <col min="3330" max="3330" width="2.5703125" style="37" customWidth="1"/>
    <col min="3331" max="3331" width="7.140625" style="37" customWidth="1"/>
    <col min="3332" max="3332" width="26.7109375" style="37" customWidth="1"/>
    <col min="3333" max="3333" width="10.140625" style="37" bestFit="1" customWidth="1"/>
    <col min="3334" max="3585" width="9.140625" style="37"/>
    <col min="3586" max="3586" width="2.5703125" style="37" customWidth="1"/>
    <col min="3587" max="3587" width="7.140625" style="37" customWidth="1"/>
    <col min="3588" max="3588" width="26.7109375" style="37" customWidth="1"/>
    <col min="3589" max="3589" width="10.140625" style="37" bestFit="1" customWidth="1"/>
    <col min="3590" max="3841" width="9.140625" style="37"/>
    <col min="3842" max="3842" width="2.5703125" style="37" customWidth="1"/>
    <col min="3843" max="3843" width="7.140625" style="37" customWidth="1"/>
    <col min="3844" max="3844" width="26.7109375" style="37" customWidth="1"/>
    <col min="3845" max="3845" width="10.140625" style="37" bestFit="1" customWidth="1"/>
    <col min="3846" max="4097" width="9.140625" style="37"/>
    <col min="4098" max="4098" width="2.5703125" style="37" customWidth="1"/>
    <col min="4099" max="4099" width="7.140625" style="37" customWidth="1"/>
    <col min="4100" max="4100" width="26.7109375" style="37" customWidth="1"/>
    <col min="4101" max="4101" width="10.140625" style="37" bestFit="1" customWidth="1"/>
    <col min="4102" max="4353" width="9.140625" style="37"/>
    <col min="4354" max="4354" width="2.5703125" style="37" customWidth="1"/>
    <col min="4355" max="4355" width="7.140625" style="37" customWidth="1"/>
    <col min="4356" max="4356" width="26.7109375" style="37" customWidth="1"/>
    <col min="4357" max="4357" width="10.140625" style="37" bestFit="1" customWidth="1"/>
    <col min="4358" max="4609" width="9.140625" style="37"/>
    <col min="4610" max="4610" width="2.5703125" style="37" customWidth="1"/>
    <col min="4611" max="4611" width="7.140625" style="37" customWidth="1"/>
    <col min="4612" max="4612" width="26.7109375" style="37" customWidth="1"/>
    <col min="4613" max="4613" width="10.140625" style="37" bestFit="1" customWidth="1"/>
    <col min="4614" max="4865" width="9.140625" style="37"/>
    <col min="4866" max="4866" width="2.5703125" style="37" customWidth="1"/>
    <col min="4867" max="4867" width="7.140625" style="37" customWidth="1"/>
    <col min="4868" max="4868" width="26.7109375" style="37" customWidth="1"/>
    <col min="4869" max="4869" width="10.140625" style="37" bestFit="1" customWidth="1"/>
    <col min="4870" max="5121" width="9.140625" style="37"/>
    <col min="5122" max="5122" width="2.5703125" style="37" customWidth="1"/>
    <col min="5123" max="5123" width="7.140625" style="37" customWidth="1"/>
    <col min="5124" max="5124" width="26.7109375" style="37" customWidth="1"/>
    <col min="5125" max="5125" width="10.140625" style="37" bestFit="1" customWidth="1"/>
    <col min="5126" max="5377" width="9.140625" style="37"/>
    <col min="5378" max="5378" width="2.5703125" style="37" customWidth="1"/>
    <col min="5379" max="5379" width="7.140625" style="37" customWidth="1"/>
    <col min="5380" max="5380" width="26.7109375" style="37" customWidth="1"/>
    <col min="5381" max="5381" width="10.140625" style="37" bestFit="1" customWidth="1"/>
    <col min="5382" max="5633" width="9.140625" style="37"/>
    <col min="5634" max="5634" width="2.5703125" style="37" customWidth="1"/>
    <col min="5635" max="5635" width="7.140625" style="37" customWidth="1"/>
    <col min="5636" max="5636" width="26.7109375" style="37" customWidth="1"/>
    <col min="5637" max="5637" width="10.140625" style="37" bestFit="1" customWidth="1"/>
    <col min="5638" max="5889" width="9.140625" style="37"/>
    <col min="5890" max="5890" width="2.5703125" style="37" customWidth="1"/>
    <col min="5891" max="5891" width="7.140625" style="37" customWidth="1"/>
    <col min="5892" max="5892" width="26.7109375" style="37" customWidth="1"/>
    <col min="5893" max="5893" width="10.140625" style="37" bestFit="1" customWidth="1"/>
    <col min="5894" max="6145" width="9.140625" style="37"/>
    <col min="6146" max="6146" width="2.5703125" style="37" customWidth="1"/>
    <col min="6147" max="6147" width="7.140625" style="37" customWidth="1"/>
    <col min="6148" max="6148" width="26.7109375" style="37" customWidth="1"/>
    <col min="6149" max="6149" width="10.140625" style="37" bestFit="1" customWidth="1"/>
    <col min="6150" max="6401" width="9.140625" style="37"/>
    <col min="6402" max="6402" width="2.5703125" style="37" customWidth="1"/>
    <col min="6403" max="6403" width="7.140625" style="37" customWidth="1"/>
    <col min="6404" max="6404" width="26.7109375" style="37" customWidth="1"/>
    <col min="6405" max="6405" width="10.140625" style="37" bestFit="1" customWidth="1"/>
    <col min="6406" max="6657" width="9.140625" style="37"/>
    <col min="6658" max="6658" width="2.5703125" style="37" customWidth="1"/>
    <col min="6659" max="6659" width="7.140625" style="37" customWidth="1"/>
    <col min="6660" max="6660" width="26.7109375" style="37" customWidth="1"/>
    <col min="6661" max="6661" width="10.140625" style="37" bestFit="1" customWidth="1"/>
    <col min="6662" max="6913" width="9.140625" style="37"/>
    <col min="6914" max="6914" width="2.5703125" style="37" customWidth="1"/>
    <col min="6915" max="6915" width="7.140625" style="37" customWidth="1"/>
    <col min="6916" max="6916" width="26.7109375" style="37" customWidth="1"/>
    <col min="6917" max="6917" width="10.140625" style="37" bestFit="1" customWidth="1"/>
    <col min="6918" max="7169" width="9.140625" style="37"/>
    <col min="7170" max="7170" width="2.5703125" style="37" customWidth="1"/>
    <col min="7171" max="7171" width="7.140625" style="37" customWidth="1"/>
    <col min="7172" max="7172" width="26.7109375" style="37" customWidth="1"/>
    <col min="7173" max="7173" width="10.140625" style="37" bestFit="1" customWidth="1"/>
    <col min="7174" max="7425" width="9.140625" style="37"/>
    <col min="7426" max="7426" width="2.5703125" style="37" customWidth="1"/>
    <col min="7427" max="7427" width="7.140625" style="37" customWidth="1"/>
    <col min="7428" max="7428" width="26.7109375" style="37" customWidth="1"/>
    <col min="7429" max="7429" width="10.140625" style="37" bestFit="1" customWidth="1"/>
    <col min="7430" max="7681" width="9.140625" style="37"/>
    <col min="7682" max="7682" width="2.5703125" style="37" customWidth="1"/>
    <col min="7683" max="7683" width="7.140625" style="37" customWidth="1"/>
    <col min="7684" max="7684" width="26.7109375" style="37" customWidth="1"/>
    <col min="7685" max="7685" width="10.140625" style="37" bestFit="1" customWidth="1"/>
    <col min="7686" max="7937" width="9.140625" style="37"/>
    <col min="7938" max="7938" width="2.5703125" style="37" customWidth="1"/>
    <col min="7939" max="7939" width="7.140625" style="37" customWidth="1"/>
    <col min="7940" max="7940" width="26.7109375" style="37" customWidth="1"/>
    <col min="7941" max="7941" width="10.140625" style="37" bestFit="1" customWidth="1"/>
    <col min="7942" max="8193" width="9.140625" style="37"/>
    <col min="8194" max="8194" width="2.5703125" style="37" customWidth="1"/>
    <col min="8195" max="8195" width="7.140625" style="37" customWidth="1"/>
    <col min="8196" max="8196" width="26.7109375" style="37" customWidth="1"/>
    <col min="8197" max="8197" width="10.140625" style="37" bestFit="1" customWidth="1"/>
    <col min="8198" max="8449" width="9.140625" style="37"/>
    <col min="8450" max="8450" width="2.5703125" style="37" customWidth="1"/>
    <col min="8451" max="8451" width="7.140625" style="37" customWidth="1"/>
    <col min="8452" max="8452" width="26.7109375" style="37" customWidth="1"/>
    <col min="8453" max="8453" width="10.140625" style="37" bestFit="1" customWidth="1"/>
    <col min="8454" max="8705" width="9.140625" style="37"/>
    <col min="8706" max="8706" width="2.5703125" style="37" customWidth="1"/>
    <col min="8707" max="8707" width="7.140625" style="37" customWidth="1"/>
    <col min="8708" max="8708" width="26.7109375" style="37" customWidth="1"/>
    <col min="8709" max="8709" width="10.140625" style="37" bestFit="1" customWidth="1"/>
    <col min="8710" max="8961" width="9.140625" style="37"/>
    <col min="8962" max="8962" width="2.5703125" style="37" customWidth="1"/>
    <col min="8963" max="8963" width="7.140625" style="37" customWidth="1"/>
    <col min="8964" max="8964" width="26.7109375" style="37" customWidth="1"/>
    <col min="8965" max="8965" width="10.140625" style="37" bestFit="1" customWidth="1"/>
    <col min="8966" max="9217" width="9.140625" style="37"/>
    <col min="9218" max="9218" width="2.5703125" style="37" customWidth="1"/>
    <col min="9219" max="9219" width="7.140625" style="37" customWidth="1"/>
    <col min="9220" max="9220" width="26.7109375" style="37" customWidth="1"/>
    <col min="9221" max="9221" width="10.140625" style="37" bestFit="1" customWidth="1"/>
    <col min="9222" max="9473" width="9.140625" style="37"/>
    <col min="9474" max="9474" width="2.5703125" style="37" customWidth="1"/>
    <col min="9475" max="9475" width="7.140625" style="37" customWidth="1"/>
    <col min="9476" max="9476" width="26.7109375" style="37" customWidth="1"/>
    <col min="9477" max="9477" width="10.140625" style="37" bestFit="1" customWidth="1"/>
    <col min="9478" max="9729" width="9.140625" style="37"/>
    <col min="9730" max="9730" width="2.5703125" style="37" customWidth="1"/>
    <col min="9731" max="9731" width="7.140625" style="37" customWidth="1"/>
    <col min="9732" max="9732" width="26.7109375" style="37" customWidth="1"/>
    <col min="9733" max="9733" width="10.140625" style="37" bestFit="1" customWidth="1"/>
    <col min="9734" max="9985" width="9.140625" style="37"/>
    <col min="9986" max="9986" width="2.5703125" style="37" customWidth="1"/>
    <col min="9987" max="9987" width="7.140625" style="37" customWidth="1"/>
    <col min="9988" max="9988" width="26.7109375" style="37" customWidth="1"/>
    <col min="9989" max="9989" width="10.140625" style="37" bestFit="1" customWidth="1"/>
    <col min="9990" max="10241" width="9.140625" style="37"/>
    <col min="10242" max="10242" width="2.5703125" style="37" customWidth="1"/>
    <col min="10243" max="10243" width="7.140625" style="37" customWidth="1"/>
    <col min="10244" max="10244" width="26.7109375" style="37" customWidth="1"/>
    <col min="10245" max="10245" width="10.140625" style="37" bestFit="1" customWidth="1"/>
    <col min="10246" max="10497" width="9.140625" style="37"/>
    <col min="10498" max="10498" width="2.5703125" style="37" customWidth="1"/>
    <col min="10499" max="10499" width="7.140625" style="37" customWidth="1"/>
    <col min="10500" max="10500" width="26.7109375" style="37" customWidth="1"/>
    <col min="10501" max="10501" width="10.140625" style="37" bestFit="1" customWidth="1"/>
    <col min="10502" max="10753" width="9.140625" style="37"/>
    <col min="10754" max="10754" width="2.5703125" style="37" customWidth="1"/>
    <col min="10755" max="10755" width="7.140625" style="37" customWidth="1"/>
    <col min="10756" max="10756" width="26.7109375" style="37" customWidth="1"/>
    <col min="10757" max="10757" width="10.140625" style="37" bestFit="1" customWidth="1"/>
    <col min="10758" max="11009" width="9.140625" style="37"/>
    <col min="11010" max="11010" width="2.5703125" style="37" customWidth="1"/>
    <col min="11011" max="11011" width="7.140625" style="37" customWidth="1"/>
    <col min="11012" max="11012" width="26.7109375" style="37" customWidth="1"/>
    <col min="11013" max="11013" width="10.140625" style="37" bestFit="1" customWidth="1"/>
    <col min="11014" max="11265" width="9.140625" style="37"/>
    <col min="11266" max="11266" width="2.5703125" style="37" customWidth="1"/>
    <col min="11267" max="11267" width="7.140625" style="37" customWidth="1"/>
    <col min="11268" max="11268" width="26.7109375" style="37" customWidth="1"/>
    <col min="11269" max="11269" width="10.140625" style="37" bestFit="1" customWidth="1"/>
    <col min="11270" max="11521" width="9.140625" style="37"/>
    <col min="11522" max="11522" width="2.5703125" style="37" customWidth="1"/>
    <col min="11523" max="11523" width="7.140625" style="37" customWidth="1"/>
    <col min="11524" max="11524" width="26.7109375" style="37" customWidth="1"/>
    <col min="11525" max="11525" width="10.140625" style="37" bestFit="1" customWidth="1"/>
    <col min="11526" max="11777" width="9.140625" style="37"/>
    <col min="11778" max="11778" width="2.5703125" style="37" customWidth="1"/>
    <col min="11779" max="11779" width="7.140625" style="37" customWidth="1"/>
    <col min="11780" max="11780" width="26.7109375" style="37" customWidth="1"/>
    <col min="11781" max="11781" width="10.140625" style="37" bestFit="1" customWidth="1"/>
    <col min="11782" max="12033" width="9.140625" style="37"/>
    <col min="12034" max="12034" width="2.5703125" style="37" customWidth="1"/>
    <col min="12035" max="12035" width="7.140625" style="37" customWidth="1"/>
    <col min="12036" max="12036" width="26.7109375" style="37" customWidth="1"/>
    <col min="12037" max="12037" width="10.140625" style="37" bestFit="1" customWidth="1"/>
    <col min="12038" max="12289" width="9.140625" style="37"/>
    <col min="12290" max="12290" width="2.5703125" style="37" customWidth="1"/>
    <col min="12291" max="12291" width="7.140625" style="37" customWidth="1"/>
    <col min="12292" max="12292" width="26.7109375" style="37" customWidth="1"/>
    <col min="12293" max="12293" width="10.140625" style="37" bestFit="1" customWidth="1"/>
    <col min="12294" max="12545" width="9.140625" style="37"/>
    <col min="12546" max="12546" width="2.5703125" style="37" customWidth="1"/>
    <col min="12547" max="12547" width="7.140625" style="37" customWidth="1"/>
    <col min="12548" max="12548" width="26.7109375" style="37" customWidth="1"/>
    <col min="12549" max="12549" width="10.140625" style="37" bestFit="1" customWidth="1"/>
    <col min="12550" max="12801" width="9.140625" style="37"/>
    <col min="12802" max="12802" width="2.5703125" style="37" customWidth="1"/>
    <col min="12803" max="12803" width="7.140625" style="37" customWidth="1"/>
    <col min="12804" max="12804" width="26.7109375" style="37" customWidth="1"/>
    <col min="12805" max="12805" width="10.140625" style="37" bestFit="1" customWidth="1"/>
    <col min="12806" max="13057" width="9.140625" style="37"/>
    <col min="13058" max="13058" width="2.5703125" style="37" customWidth="1"/>
    <col min="13059" max="13059" width="7.140625" style="37" customWidth="1"/>
    <col min="13060" max="13060" width="26.7109375" style="37" customWidth="1"/>
    <col min="13061" max="13061" width="10.140625" style="37" bestFit="1" customWidth="1"/>
    <col min="13062" max="13313" width="9.140625" style="37"/>
    <col min="13314" max="13314" width="2.5703125" style="37" customWidth="1"/>
    <col min="13315" max="13315" width="7.140625" style="37" customWidth="1"/>
    <col min="13316" max="13316" width="26.7109375" style="37" customWidth="1"/>
    <col min="13317" max="13317" width="10.140625" style="37" bestFit="1" customWidth="1"/>
    <col min="13318" max="13569" width="9.140625" style="37"/>
    <col min="13570" max="13570" width="2.5703125" style="37" customWidth="1"/>
    <col min="13571" max="13571" width="7.140625" style="37" customWidth="1"/>
    <col min="13572" max="13572" width="26.7109375" style="37" customWidth="1"/>
    <col min="13573" max="13573" width="10.140625" style="37" bestFit="1" customWidth="1"/>
    <col min="13574" max="13825" width="9.140625" style="37"/>
    <col min="13826" max="13826" width="2.5703125" style="37" customWidth="1"/>
    <col min="13827" max="13827" width="7.140625" style="37" customWidth="1"/>
    <col min="13828" max="13828" width="26.7109375" style="37" customWidth="1"/>
    <col min="13829" max="13829" width="10.140625" style="37" bestFit="1" customWidth="1"/>
    <col min="13830" max="14081" width="9.140625" style="37"/>
    <col min="14082" max="14082" width="2.5703125" style="37" customWidth="1"/>
    <col min="14083" max="14083" width="7.140625" style="37" customWidth="1"/>
    <col min="14084" max="14084" width="26.7109375" style="37" customWidth="1"/>
    <col min="14085" max="14085" width="10.140625" style="37" bestFit="1" customWidth="1"/>
    <col min="14086" max="14337" width="9.140625" style="37"/>
    <col min="14338" max="14338" width="2.5703125" style="37" customWidth="1"/>
    <col min="14339" max="14339" width="7.140625" style="37" customWidth="1"/>
    <col min="14340" max="14340" width="26.7109375" style="37" customWidth="1"/>
    <col min="14341" max="14341" width="10.140625" style="37" bestFit="1" customWidth="1"/>
    <col min="14342" max="14593" width="9.140625" style="37"/>
    <col min="14594" max="14594" width="2.5703125" style="37" customWidth="1"/>
    <col min="14595" max="14595" width="7.140625" style="37" customWidth="1"/>
    <col min="14596" max="14596" width="26.7109375" style="37" customWidth="1"/>
    <col min="14597" max="14597" width="10.140625" style="37" bestFit="1" customWidth="1"/>
    <col min="14598" max="14849" width="9.140625" style="37"/>
    <col min="14850" max="14850" width="2.5703125" style="37" customWidth="1"/>
    <col min="14851" max="14851" width="7.140625" style="37" customWidth="1"/>
    <col min="14852" max="14852" width="26.7109375" style="37" customWidth="1"/>
    <col min="14853" max="14853" width="10.140625" style="37" bestFit="1" customWidth="1"/>
    <col min="14854" max="15105" width="9.140625" style="37"/>
    <col min="15106" max="15106" width="2.5703125" style="37" customWidth="1"/>
    <col min="15107" max="15107" width="7.140625" style="37" customWidth="1"/>
    <col min="15108" max="15108" width="26.7109375" style="37" customWidth="1"/>
    <col min="15109" max="15109" width="10.140625" style="37" bestFit="1" customWidth="1"/>
    <col min="15110" max="15361" width="9.140625" style="37"/>
    <col min="15362" max="15362" width="2.5703125" style="37" customWidth="1"/>
    <col min="15363" max="15363" width="7.140625" style="37" customWidth="1"/>
    <col min="15364" max="15364" width="26.7109375" style="37" customWidth="1"/>
    <col min="15365" max="15365" width="10.140625" style="37" bestFit="1" customWidth="1"/>
    <col min="15366" max="15617" width="9.140625" style="37"/>
    <col min="15618" max="15618" width="2.5703125" style="37" customWidth="1"/>
    <col min="15619" max="15619" width="7.140625" style="37" customWidth="1"/>
    <col min="15620" max="15620" width="26.7109375" style="37" customWidth="1"/>
    <col min="15621" max="15621" width="10.140625" style="37" bestFit="1" customWidth="1"/>
    <col min="15622" max="15873" width="9.140625" style="37"/>
    <col min="15874" max="15874" width="2.5703125" style="37" customWidth="1"/>
    <col min="15875" max="15875" width="7.140625" style="37" customWidth="1"/>
    <col min="15876" max="15876" width="26.7109375" style="37" customWidth="1"/>
    <col min="15877" max="15877" width="10.140625" style="37" bestFit="1" customWidth="1"/>
    <col min="15878" max="16129" width="9.140625" style="37"/>
    <col min="16130" max="16130" width="2.5703125" style="37" customWidth="1"/>
    <col min="16131" max="16131" width="7.140625" style="37" customWidth="1"/>
    <col min="16132" max="16132" width="26.7109375" style="37" customWidth="1"/>
    <col min="16133" max="16133" width="10.140625" style="37" bestFit="1" customWidth="1"/>
    <col min="16134" max="16384" width="9.140625" style="37"/>
  </cols>
  <sheetData>
    <row r="1" spans="1:256" ht="15.75" customHeight="1" x14ac:dyDescent="0.25">
      <c r="A1" s="34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</row>
    <row r="2" spans="1:256" ht="15.75" customHeight="1" x14ac:dyDescent="0.25">
      <c r="A2" s="38" t="s">
        <v>28</v>
      </c>
    </row>
    <row r="4" spans="1:256" ht="15.75" customHeight="1" x14ac:dyDescent="0.25">
      <c r="A4" s="39">
        <v>1</v>
      </c>
      <c r="B4" s="39" t="s">
        <v>7</v>
      </c>
      <c r="C4" s="39"/>
    </row>
    <row r="5" spans="1:256" ht="15.75" customHeight="1" x14ac:dyDescent="0.25">
      <c r="D5" s="37" t="s">
        <v>16</v>
      </c>
      <c r="E5" s="40">
        <v>422.7</v>
      </c>
    </row>
    <row r="6" spans="1:256" ht="15.75" customHeight="1" x14ac:dyDescent="0.25">
      <c r="D6" s="37" t="s">
        <v>23</v>
      </c>
      <c r="E6" s="37">
        <v>419.1</v>
      </c>
    </row>
    <row r="7" spans="1:256" ht="15.75" customHeight="1" x14ac:dyDescent="0.25">
      <c r="D7" s="37" t="s">
        <v>24</v>
      </c>
      <c r="E7" s="37">
        <v>394.3</v>
      </c>
    </row>
    <row r="8" spans="1:256" ht="15.75" customHeight="1" x14ac:dyDescent="0.25">
      <c r="D8" s="41"/>
      <c r="E8" s="42"/>
    </row>
    <row r="9" spans="1:256" ht="15.75" customHeight="1" x14ac:dyDescent="0.25">
      <c r="D9" s="43" t="s">
        <v>29</v>
      </c>
      <c r="E9" s="44">
        <f>SUM(E5:E7)</f>
        <v>1236.0999999999999</v>
      </c>
    </row>
    <row r="11" spans="1:256" ht="15.75" customHeight="1" x14ac:dyDescent="0.25">
      <c r="A11" s="39">
        <v>2</v>
      </c>
      <c r="B11" s="39" t="s">
        <v>2</v>
      </c>
      <c r="C11" s="39"/>
    </row>
    <row r="12" spans="1:256" ht="15.75" customHeight="1" x14ac:dyDescent="0.25">
      <c r="D12" s="37" t="s">
        <v>27</v>
      </c>
      <c r="E12" s="37">
        <v>418.5</v>
      </c>
    </row>
    <row r="13" spans="1:256" ht="15.75" customHeight="1" x14ac:dyDescent="0.25">
      <c r="D13" s="37" t="s">
        <v>19</v>
      </c>
      <c r="E13" s="40">
        <v>413.2</v>
      </c>
    </row>
    <row r="14" spans="1:256" ht="15.75" customHeight="1" x14ac:dyDescent="0.25">
      <c r="D14" s="37" t="s">
        <v>33</v>
      </c>
      <c r="E14" s="42">
        <v>384.9</v>
      </c>
    </row>
    <row r="15" spans="1:256" ht="15.75" customHeight="1" x14ac:dyDescent="0.25">
      <c r="D15" s="46"/>
      <c r="E15" s="45"/>
    </row>
    <row r="16" spans="1:256" ht="15.75" customHeight="1" x14ac:dyDescent="0.25">
      <c r="D16" s="43" t="s">
        <v>29</v>
      </c>
      <c r="E16" s="44">
        <f>SUM(E12:E14)</f>
        <v>1216.5999999999999</v>
      </c>
    </row>
    <row r="17" spans="1:5" ht="15.75" customHeight="1" x14ac:dyDescent="0.25">
      <c r="D17" s="47"/>
      <c r="E17" s="48"/>
    </row>
    <row r="18" spans="1:5" ht="15.75" customHeight="1" x14ac:dyDescent="0.25">
      <c r="A18" s="39">
        <v>3</v>
      </c>
      <c r="B18" s="39" t="s">
        <v>1</v>
      </c>
      <c r="C18" s="39"/>
    </row>
    <row r="19" spans="1:5" ht="15.75" customHeight="1" x14ac:dyDescent="0.25">
      <c r="D19" s="37" t="s">
        <v>11</v>
      </c>
      <c r="E19" s="37">
        <v>412.9</v>
      </c>
    </row>
    <row r="20" spans="1:5" ht="15.75" customHeight="1" x14ac:dyDescent="0.25">
      <c r="D20" s="37" t="s">
        <v>35</v>
      </c>
      <c r="E20" s="45">
        <v>408.7</v>
      </c>
    </row>
    <row r="21" spans="1:5" ht="15.75" customHeight="1" x14ac:dyDescent="0.25">
      <c r="D21" s="37" t="s">
        <v>58</v>
      </c>
      <c r="E21" s="45">
        <v>368.6</v>
      </c>
    </row>
    <row r="22" spans="1:5" ht="15.75" customHeight="1" x14ac:dyDescent="0.25">
      <c r="D22" s="46"/>
      <c r="E22" s="45"/>
    </row>
    <row r="23" spans="1:5" ht="15.75" customHeight="1" x14ac:dyDescent="0.25">
      <c r="D23" s="43" t="s">
        <v>29</v>
      </c>
      <c r="E23" s="44">
        <f>SUM(E19:E21)</f>
        <v>1190.1999999999998</v>
      </c>
    </row>
    <row r="25" spans="1:5" ht="15.75" customHeight="1" x14ac:dyDescent="0.25">
      <c r="A25" s="39">
        <v>4</v>
      </c>
      <c r="B25" s="39" t="s">
        <v>4</v>
      </c>
      <c r="C25" s="39"/>
    </row>
    <row r="26" spans="1:5" ht="15.75" customHeight="1" x14ac:dyDescent="0.25">
      <c r="D26" s="37" t="s">
        <v>31</v>
      </c>
      <c r="E26" s="37">
        <v>415.2</v>
      </c>
    </row>
    <row r="27" spans="1:5" ht="15.75" customHeight="1" x14ac:dyDescent="0.25">
      <c r="D27" s="37" t="s">
        <v>30</v>
      </c>
      <c r="E27" s="40">
        <v>408.2</v>
      </c>
    </row>
    <row r="28" spans="1:5" ht="15.75" customHeight="1" x14ac:dyDescent="0.25">
      <c r="D28" s="37" t="s">
        <v>20</v>
      </c>
      <c r="E28" s="42">
        <v>152.9</v>
      </c>
    </row>
    <row r="29" spans="1:5" ht="15.75" customHeight="1" x14ac:dyDescent="0.25">
      <c r="D29" s="41"/>
      <c r="E29" s="45"/>
    </row>
    <row r="30" spans="1:5" ht="15.75" customHeight="1" x14ac:dyDescent="0.25">
      <c r="D30" s="43" t="s">
        <v>29</v>
      </c>
      <c r="E30" s="59">
        <f>SUM(E26:E28)</f>
        <v>976.3</v>
      </c>
    </row>
    <row r="32" spans="1:5" ht="15.75" customHeight="1" x14ac:dyDescent="0.25">
      <c r="A32" s="39">
        <v>5</v>
      </c>
      <c r="B32" s="39" t="s">
        <v>3</v>
      </c>
      <c r="C32" s="39"/>
    </row>
    <row r="33" spans="4:5" ht="15.75" customHeight="1" x14ac:dyDescent="0.25">
      <c r="D33" s="37" t="s">
        <v>18</v>
      </c>
      <c r="E33" s="37">
        <v>416.7</v>
      </c>
    </row>
    <row r="34" spans="4:5" ht="15.75" customHeight="1" x14ac:dyDescent="0.25">
      <c r="D34" s="37" t="s">
        <v>38</v>
      </c>
      <c r="E34" s="45">
        <v>384.8</v>
      </c>
    </row>
    <row r="35" spans="4:5" ht="15.75" customHeight="1" x14ac:dyDescent="0.25">
      <c r="D35" s="46"/>
      <c r="E35" s="45"/>
    </row>
    <row r="36" spans="4:5" ht="15.75" customHeight="1" x14ac:dyDescent="0.25">
      <c r="D36" s="46"/>
      <c r="E36" s="45"/>
    </row>
    <row r="37" spans="4:5" ht="15.75" customHeight="1" x14ac:dyDescent="0.25">
      <c r="D37" s="43" t="s">
        <v>29</v>
      </c>
      <c r="E37" s="44">
        <f>SUM(E33:E35)</f>
        <v>801.5</v>
      </c>
    </row>
  </sheetData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Header>&amp;L&amp;12Sandvikens Ungdomsskytteförening&amp;R&amp;12 2015-03-21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V37"/>
  <sheetViews>
    <sheetView workbookViewId="0">
      <selection activeCell="E37" sqref="E37"/>
    </sheetView>
  </sheetViews>
  <sheetFormatPr defaultRowHeight="15.75" customHeight="1" x14ac:dyDescent="0.25"/>
  <cols>
    <col min="1" max="1" width="9.140625" style="37"/>
    <col min="2" max="2" width="2.5703125" style="37" customWidth="1"/>
    <col min="3" max="3" width="7.140625" style="37" customWidth="1"/>
    <col min="4" max="4" width="26.7109375" style="37" customWidth="1"/>
    <col min="5" max="5" width="10.140625" style="37" bestFit="1" customWidth="1"/>
    <col min="6" max="257" width="9.140625" style="37"/>
    <col min="258" max="258" width="2.5703125" style="37" customWidth="1"/>
    <col min="259" max="259" width="7.140625" style="37" customWidth="1"/>
    <col min="260" max="260" width="26.7109375" style="37" customWidth="1"/>
    <col min="261" max="261" width="10.140625" style="37" bestFit="1" customWidth="1"/>
    <col min="262" max="513" width="9.140625" style="37"/>
    <col min="514" max="514" width="2.5703125" style="37" customWidth="1"/>
    <col min="515" max="515" width="7.140625" style="37" customWidth="1"/>
    <col min="516" max="516" width="26.7109375" style="37" customWidth="1"/>
    <col min="517" max="517" width="10.140625" style="37" bestFit="1" customWidth="1"/>
    <col min="518" max="769" width="9.140625" style="37"/>
    <col min="770" max="770" width="2.5703125" style="37" customWidth="1"/>
    <col min="771" max="771" width="7.140625" style="37" customWidth="1"/>
    <col min="772" max="772" width="26.7109375" style="37" customWidth="1"/>
    <col min="773" max="773" width="10.140625" style="37" bestFit="1" customWidth="1"/>
    <col min="774" max="1025" width="9.140625" style="37"/>
    <col min="1026" max="1026" width="2.5703125" style="37" customWidth="1"/>
    <col min="1027" max="1027" width="7.140625" style="37" customWidth="1"/>
    <col min="1028" max="1028" width="26.7109375" style="37" customWidth="1"/>
    <col min="1029" max="1029" width="10.140625" style="37" bestFit="1" customWidth="1"/>
    <col min="1030" max="1281" width="9.140625" style="37"/>
    <col min="1282" max="1282" width="2.5703125" style="37" customWidth="1"/>
    <col min="1283" max="1283" width="7.140625" style="37" customWidth="1"/>
    <col min="1284" max="1284" width="26.7109375" style="37" customWidth="1"/>
    <col min="1285" max="1285" width="10.140625" style="37" bestFit="1" customWidth="1"/>
    <col min="1286" max="1537" width="9.140625" style="37"/>
    <col min="1538" max="1538" width="2.5703125" style="37" customWidth="1"/>
    <col min="1539" max="1539" width="7.140625" style="37" customWidth="1"/>
    <col min="1540" max="1540" width="26.7109375" style="37" customWidth="1"/>
    <col min="1541" max="1541" width="10.140625" style="37" bestFit="1" customWidth="1"/>
    <col min="1542" max="1793" width="9.140625" style="37"/>
    <col min="1794" max="1794" width="2.5703125" style="37" customWidth="1"/>
    <col min="1795" max="1795" width="7.140625" style="37" customWidth="1"/>
    <col min="1796" max="1796" width="26.7109375" style="37" customWidth="1"/>
    <col min="1797" max="1797" width="10.140625" style="37" bestFit="1" customWidth="1"/>
    <col min="1798" max="2049" width="9.140625" style="37"/>
    <col min="2050" max="2050" width="2.5703125" style="37" customWidth="1"/>
    <col min="2051" max="2051" width="7.140625" style="37" customWidth="1"/>
    <col min="2052" max="2052" width="26.7109375" style="37" customWidth="1"/>
    <col min="2053" max="2053" width="10.140625" style="37" bestFit="1" customWidth="1"/>
    <col min="2054" max="2305" width="9.140625" style="37"/>
    <col min="2306" max="2306" width="2.5703125" style="37" customWidth="1"/>
    <col min="2307" max="2307" width="7.140625" style="37" customWidth="1"/>
    <col min="2308" max="2308" width="26.7109375" style="37" customWidth="1"/>
    <col min="2309" max="2309" width="10.140625" style="37" bestFit="1" customWidth="1"/>
    <col min="2310" max="2561" width="9.140625" style="37"/>
    <col min="2562" max="2562" width="2.5703125" style="37" customWidth="1"/>
    <col min="2563" max="2563" width="7.140625" style="37" customWidth="1"/>
    <col min="2564" max="2564" width="26.7109375" style="37" customWidth="1"/>
    <col min="2565" max="2565" width="10.140625" style="37" bestFit="1" customWidth="1"/>
    <col min="2566" max="2817" width="9.140625" style="37"/>
    <col min="2818" max="2818" width="2.5703125" style="37" customWidth="1"/>
    <col min="2819" max="2819" width="7.140625" style="37" customWidth="1"/>
    <col min="2820" max="2820" width="26.7109375" style="37" customWidth="1"/>
    <col min="2821" max="2821" width="10.140625" style="37" bestFit="1" customWidth="1"/>
    <col min="2822" max="3073" width="9.140625" style="37"/>
    <col min="3074" max="3074" width="2.5703125" style="37" customWidth="1"/>
    <col min="3075" max="3075" width="7.140625" style="37" customWidth="1"/>
    <col min="3076" max="3076" width="26.7109375" style="37" customWidth="1"/>
    <col min="3077" max="3077" width="10.140625" style="37" bestFit="1" customWidth="1"/>
    <col min="3078" max="3329" width="9.140625" style="37"/>
    <col min="3330" max="3330" width="2.5703125" style="37" customWidth="1"/>
    <col min="3331" max="3331" width="7.140625" style="37" customWidth="1"/>
    <col min="3332" max="3332" width="26.7109375" style="37" customWidth="1"/>
    <col min="3333" max="3333" width="10.140625" style="37" bestFit="1" customWidth="1"/>
    <col min="3334" max="3585" width="9.140625" style="37"/>
    <col min="3586" max="3586" width="2.5703125" style="37" customWidth="1"/>
    <col min="3587" max="3587" width="7.140625" style="37" customWidth="1"/>
    <col min="3588" max="3588" width="26.7109375" style="37" customWidth="1"/>
    <col min="3589" max="3589" width="10.140625" style="37" bestFit="1" customWidth="1"/>
    <col min="3590" max="3841" width="9.140625" style="37"/>
    <col min="3842" max="3842" width="2.5703125" style="37" customWidth="1"/>
    <col min="3843" max="3843" width="7.140625" style="37" customWidth="1"/>
    <col min="3844" max="3844" width="26.7109375" style="37" customWidth="1"/>
    <col min="3845" max="3845" width="10.140625" style="37" bestFit="1" customWidth="1"/>
    <col min="3846" max="4097" width="9.140625" style="37"/>
    <col min="4098" max="4098" width="2.5703125" style="37" customWidth="1"/>
    <col min="4099" max="4099" width="7.140625" style="37" customWidth="1"/>
    <col min="4100" max="4100" width="26.7109375" style="37" customWidth="1"/>
    <col min="4101" max="4101" width="10.140625" style="37" bestFit="1" customWidth="1"/>
    <col min="4102" max="4353" width="9.140625" style="37"/>
    <col min="4354" max="4354" width="2.5703125" style="37" customWidth="1"/>
    <col min="4355" max="4355" width="7.140625" style="37" customWidth="1"/>
    <col min="4356" max="4356" width="26.7109375" style="37" customWidth="1"/>
    <col min="4357" max="4357" width="10.140625" style="37" bestFit="1" customWidth="1"/>
    <col min="4358" max="4609" width="9.140625" style="37"/>
    <col min="4610" max="4610" width="2.5703125" style="37" customWidth="1"/>
    <col min="4611" max="4611" width="7.140625" style="37" customWidth="1"/>
    <col min="4612" max="4612" width="26.7109375" style="37" customWidth="1"/>
    <col min="4613" max="4613" width="10.140625" style="37" bestFit="1" customWidth="1"/>
    <col min="4614" max="4865" width="9.140625" style="37"/>
    <col min="4866" max="4866" width="2.5703125" style="37" customWidth="1"/>
    <col min="4867" max="4867" width="7.140625" style="37" customWidth="1"/>
    <col min="4868" max="4868" width="26.7109375" style="37" customWidth="1"/>
    <col min="4869" max="4869" width="10.140625" style="37" bestFit="1" customWidth="1"/>
    <col min="4870" max="5121" width="9.140625" style="37"/>
    <col min="5122" max="5122" width="2.5703125" style="37" customWidth="1"/>
    <col min="5123" max="5123" width="7.140625" style="37" customWidth="1"/>
    <col min="5124" max="5124" width="26.7109375" style="37" customWidth="1"/>
    <col min="5125" max="5125" width="10.140625" style="37" bestFit="1" customWidth="1"/>
    <col min="5126" max="5377" width="9.140625" style="37"/>
    <col min="5378" max="5378" width="2.5703125" style="37" customWidth="1"/>
    <col min="5379" max="5379" width="7.140625" style="37" customWidth="1"/>
    <col min="5380" max="5380" width="26.7109375" style="37" customWidth="1"/>
    <col min="5381" max="5381" width="10.140625" style="37" bestFit="1" customWidth="1"/>
    <col min="5382" max="5633" width="9.140625" style="37"/>
    <col min="5634" max="5634" width="2.5703125" style="37" customWidth="1"/>
    <col min="5635" max="5635" width="7.140625" style="37" customWidth="1"/>
    <col min="5636" max="5636" width="26.7109375" style="37" customWidth="1"/>
    <col min="5637" max="5637" width="10.140625" style="37" bestFit="1" customWidth="1"/>
    <col min="5638" max="5889" width="9.140625" style="37"/>
    <col min="5890" max="5890" width="2.5703125" style="37" customWidth="1"/>
    <col min="5891" max="5891" width="7.140625" style="37" customWidth="1"/>
    <col min="5892" max="5892" width="26.7109375" style="37" customWidth="1"/>
    <col min="5893" max="5893" width="10.140625" style="37" bestFit="1" customWidth="1"/>
    <col min="5894" max="6145" width="9.140625" style="37"/>
    <col min="6146" max="6146" width="2.5703125" style="37" customWidth="1"/>
    <col min="6147" max="6147" width="7.140625" style="37" customWidth="1"/>
    <col min="6148" max="6148" width="26.7109375" style="37" customWidth="1"/>
    <col min="6149" max="6149" width="10.140625" style="37" bestFit="1" customWidth="1"/>
    <col min="6150" max="6401" width="9.140625" style="37"/>
    <col min="6402" max="6402" width="2.5703125" style="37" customWidth="1"/>
    <col min="6403" max="6403" width="7.140625" style="37" customWidth="1"/>
    <col min="6404" max="6404" width="26.7109375" style="37" customWidth="1"/>
    <col min="6405" max="6405" width="10.140625" style="37" bestFit="1" customWidth="1"/>
    <col min="6406" max="6657" width="9.140625" style="37"/>
    <col min="6658" max="6658" width="2.5703125" style="37" customWidth="1"/>
    <col min="6659" max="6659" width="7.140625" style="37" customWidth="1"/>
    <col min="6660" max="6660" width="26.7109375" style="37" customWidth="1"/>
    <col min="6661" max="6661" width="10.140625" style="37" bestFit="1" customWidth="1"/>
    <col min="6662" max="6913" width="9.140625" style="37"/>
    <col min="6914" max="6914" width="2.5703125" style="37" customWidth="1"/>
    <col min="6915" max="6915" width="7.140625" style="37" customWidth="1"/>
    <col min="6916" max="6916" width="26.7109375" style="37" customWidth="1"/>
    <col min="6917" max="6917" width="10.140625" style="37" bestFit="1" customWidth="1"/>
    <col min="6918" max="7169" width="9.140625" style="37"/>
    <col min="7170" max="7170" width="2.5703125" style="37" customWidth="1"/>
    <col min="7171" max="7171" width="7.140625" style="37" customWidth="1"/>
    <col min="7172" max="7172" width="26.7109375" style="37" customWidth="1"/>
    <col min="7173" max="7173" width="10.140625" style="37" bestFit="1" customWidth="1"/>
    <col min="7174" max="7425" width="9.140625" style="37"/>
    <col min="7426" max="7426" width="2.5703125" style="37" customWidth="1"/>
    <col min="7427" max="7427" width="7.140625" style="37" customWidth="1"/>
    <col min="7428" max="7428" width="26.7109375" style="37" customWidth="1"/>
    <col min="7429" max="7429" width="10.140625" style="37" bestFit="1" customWidth="1"/>
    <col min="7430" max="7681" width="9.140625" style="37"/>
    <col min="7682" max="7682" width="2.5703125" style="37" customWidth="1"/>
    <col min="7683" max="7683" width="7.140625" style="37" customWidth="1"/>
    <col min="7684" max="7684" width="26.7109375" style="37" customWidth="1"/>
    <col min="7685" max="7685" width="10.140625" style="37" bestFit="1" customWidth="1"/>
    <col min="7686" max="7937" width="9.140625" style="37"/>
    <col min="7938" max="7938" width="2.5703125" style="37" customWidth="1"/>
    <col min="7939" max="7939" width="7.140625" style="37" customWidth="1"/>
    <col min="7940" max="7940" width="26.7109375" style="37" customWidth="1"/>
    <col min="7941" max="7941" width="10.140625" style="37" bestFit="1" customWidth="1"/>
    <col min="7942" max="8193" width="9.140625" style="37"/>
    <col min="8194" max="8194" width="2.5703125" style="37" customWidth="1"/>
    <col min="8195" max="8195" width="7.140625" style="37" customWidth="1"/>
    <col min="8196" max="8196" width="26.7109375" style="37" customWidth="1"/>
    <col min="8197" max="8197" width="10.140625" style="37" bestFit="1" customWidth="1"/>
    <col min="8198" max="8449" width="9.140625" style="37"/>
    <col min="8450" max="8450" width="2.5703125" style="37" customWidth="1"/>
    <col min="8451" max="8451" width="7.140625" style="37" customWidth="1"/>
    <col min="8452" max="8452" width="26.7109375" style="37" customWidth="1"/>
    <col min="8453" max="8453" width="10.140625" style="37" bestFit="1" customWidth="1"/>
    <col min="8454" max="8705" width="9.140625" style="37"/>
    <col min="8706" max="8706" width="2.5703125" style="37" customWidth="1"/>
    <col min="8707" max="8707" width="7.140625" style="37" customWidth="1"/>
    <col min="8708" max="8708" width="26.7109375" style="37" customWidth="1"/>
    <col min="8709" max="8709" width="10.140625" style="37" bestFit="1" customWidth="1"/>
    <col min="8710" max="8961" width="9.140625" style="37"/>
    <col min="8962" max="8962" width="2.5703125" style="37" customWidth="1"/>
    <col min="8963" max="8963" width="7.140625" style="37" customWidth="1"/>
    <col min="8964" max="8964" width="26.7109375" style="37" customWidth="1"/>
    <col min="8965" max="8965" width="10.140625" style="37" bestFit="1" customWidth="1"/>
    <col min="8966" max="9217" width="9.140625" style="37"/>
    <col min="9218" max="9218" width="2.5703125" style="37" customWidth="1"/>
    <col min="9219" max="9219" width="7.140625" style="37" customWidth="1"/>
    <col min="9220" max="9220" width="26.7109375" style="37" customWidth="1"/>
    <col min="9221" max="9221" width="10.140625" style="37" bestFit="1" customWidth="1"/>
    <col min="9222" max="9473" width="9.140625" style="37"/>
    <col min="9474" max="9474" width="2.5703125" style="37" customWidth="1"/>
    <col min="9475" max="9475" width="7.140625" style="37" customWidth="1"/>
    <col min="9476" max="9476" width="26.7109375" style="37" customWidth="1"/>
    <col min="9477" max="9477" width="10.140625" style="37" bestFit="1" customWidth="1"/>
    <col min="9478" max="9729" width="9.140625" style="37"/>
    <col min="9730" max="9730" width="2.5703125" style="37" customWidth="1"/>
    <col min="9731" max="9731" width="7.140625" style="37" customWidth="1"/>
    <col min="9732" max="9732" width="26.7109375" style="37" customWidth="1"/>
    <col min="9733" max="9733" width="10.140625" style="37" bestFit="1" customWidth="1"/>
    <col min="9734" max="9985" width="9.140625" style="37"/>
    <col min="9986" max="9986" width="2.5703125" style="37" customWidth="1"/>
    <col min="9987" max="9987" width="7.140625" style="37" customWidth="1"/>
    <col min="9988" max="9988" width="26.7109375" style="37" customWidth="1"/>
    <col min="9989" max="9989" width="10.140625" style="37" bestFit="1" customWidth="1"/>
    <col min="9990" max="10241" width="9.140625" style="37"/>
    <col min="10242" max="10242" width="2.5703125" style="37" customWidth="1"/>
    <col min="10243" max="10243" width="7.140625" style="37" customWidth="1"/>
    <col min="10244" max="10244" width="26.7109375" style="37" customWidth="1"/>
    <col min="10245" max="10245" width="10.140625" style="37" bestFit="1" customWidth="1"/>
    <col min="10246" max="10497" width="9.140625" style="37"/>
    <col min="10498" max="10498" width="2.5703125" style="37" customWidth="1"/>
    <col min="10499" max="10499" width="7.140625" style="37" customWidth="1"/>
    <col min="10500" max="10500" width="26.7109375" style="37" customWidth="1"/>
    <col min="10501" max="10501" width="10.140625" style="37" bestFit="1" customWidth="1"/>
    <col min="10502" max="10753" width="9.140625" style="37"/>
    <col min="10754" max="10754" width="2.5703125" style="37" customWidth="1"/>
    <col min="10755" max="10755" width="7.140625" style="37" customWidth="1"/>
    <col min="10756" max="10756" width="26.7109375" style="37" customWidth="1"/>
    <col min="10757" max="10757" width="10.140625" style="37" bestFit="1" customWidth="1"/>
    <col min="10758" max="11009" width="9.140625" style="37"/>
    <col min="11010" max="11010" width="2.5703125" style="37" customWidth="1"/>
    <col min="11011" max="11011" width="7.140625" style="37" customWidth="1"/>
    <col min="11012" max="11012" width="26.7109375" style="37" customWidth="1"/>
    <col min="11013" max="11013" width="10.140625" style="37" bestFit="1" customWidth="1"/>
    <col min="11014" max="11265" width="9.140625" style="37"/>
    <col min="11266" max="11266" width="2.5703125" style="37" customWidth="1"/>
    <col min="11267" max="11267" width="7.140625" style="37" customWidth="1"/>
    <col min="11268" max="11268" width="26.7109375" style="37" customWidth="1"/>
    <col min="11269" max="11269" width="10.140625" style="37" bestFit="1" customWidth="1"/>
    <col min="11270" max="11521" width="9.140625" style="37"/>
    <col min="11522" max="11522" width="2.5703125" style="37" customWidth="1"/>
    <col min="11523" max="11523" width="7.140625" style="37" customWidth="1"/>
    <col min="11524" max="11524" width="26.7109375" style="37" customWidth="1"/>
    <col min="11525" max="11525" width="10.140625" style="37" bestFit="1" customWidth="1"/>
    <col min="11526" max="11777" width="9.140625" style="37"/>
    <col min="11778" max="11778" width="2.5703125" style="37" customWidth="1"/>
    <col min="11779" max="11779" width="7.140625" style="37" customWidth="1"/>
    <col min="11780" max="11780" width="26.7109375" style="37" customWidth="1"/>
    <col min="11781" max="11781" width="10.140625" style="37" bestFit="1" customWidth="1"/>
    <col min="11782" max="12033" width="9.140625" style="37"/>
    <col min="12034" max="12034" width="2.5703125" style="37" customWidth="1"/>
    <col min="12035" max="12035" width="7.140625" style="37" customWidth="1"/>
    <col min="12036" max="12036" width="26.7109375" style="37" customWidth="1"/>
    <col min="12037" max="12037" width="10.140625" style="37" bestFit="1" customWidth="1"/>
    <col min="12038" max="12289" width="9.140625" style="37"/>
    <col min="12290" max="12290" width="2.5703125" style="37" customWidth="1"/>
    <col min="12291" max="12291" width="7.140625" style="37" customWidth="1"/>
    <col min="12292" max="12292" width="26.7109375" style="37" customWidth="1"/>
    <col min="12293" max="12293" width="10.140625" style="37" bestFit="1" customWidth="1"/>
    <col min="12294" max="12545" width="9.140625" style="37"/>
    <col min="12546" max="12546" width="2.5703125" style="37" customWidth="1"/>
    <col min="12547" max="12547" width="7.140625" style="37" customWidth="1"/>
    <col min="12548" max="12548" width="26.7109375" style="37" customWidth="1"/>
    <col min="12549" max="12549" width="10.140625" style="37" bestFit="1" customWidth="1"/>
    <col min="12550" max="12801" width="9.140625" style="37"/>
    <col min="12802" max="12802" width="2.5703125" style="37" customWidth="1"/>
    <col min="12803" max="12803" width="7.140625" style="37" customWidth="1"/>
    <col min="12804" max="12804" width="26.7109375" style="37" customWidth="1"/>
    <col min="12805" max="12805" width="10.140625" style="37" bestFit="1" customWidth="1"/>
    <col min="12806" max="13057" width="9.140625" style="37"/>
    <col min="13058" max="13058" width="2.5703125" style="37" customWidth="1"/>
    <col min="13059" max="13059" width="7.140625" style="37" customWidth="1"/>
    <col min="13060" max="13060" width="26.7109375" style="37" customWidth="1"/>
    <col min="13061" max="13061" width="10.140625" style="37" bestFit="1" customWidth="1"/>
    <col min="13062" max="13313" width="9.140625" style="37"/>
    <col min="13314" max="13314" width="2.5703125" style="37" customWidth="1"/>
    <col min="13315" max="13315" width="7.140625" style="37" customWidth="1"/>
    <col min="13316" max="13316" width="26.7109375" style="37" customWidth="1"/>
    <col min="13317" max="13317" width="10.140625" style="37" bestFit="1" customWidth="1"/>
    <col min="13318" max="13569" width="9.140625" style="37"/>
    <col min="13570" max="13570" width="2.5703125" style="37" customWidth="1"/>
    <col min="13571" max="13571" width="7.140625" style="37" customWidth="1"/>
    <col min="13572" max="13572" width="26.7109375" style="37" customWidth="1"/>
    <col min="13573" max="13573" width="10.140625" style="37" bestFit="1" customWidth="1"/>
    <col min="13574" max="13825" width="9.140625" style="37"/>
    <col min="13826" max="13826" width="2.5703125" style="37" customWidth="1"/>
    <col min="13827" max="13827" width="7.140625" style="37" customWidth="1"/>
    <col min="13828" max="13828" width="26.7109375" style="37" customWidth="1"/>
    <col min="13829" max="13829" width="10.140625" style="37" bestFit="1" customWidth="1"/>
    <col min="13830" max="14081" width="9.140625" style="37"/>
    <col min="14082" max="14082" width="2.5703125" style="37" customWidth="1"/>
    <col min="14083" max="14083" width="7.140625" style="37" customWidth="1"/>
    <col min="14084" max="14084" width="26.7109375" style="37" customWidth="1"/>
    <col min="14085" max="14085" width="10.140625" style="37" bestFit="1" customWidth="1"/>
    <col min="14086" max="14337" width="9.140625" style="37"/>
    <col min="14338" max="14338" width="2.5703125" style="37" customWidth="1"/>
    <col min="14339" max="14339" width="7.140625" style="37" customWidth="1"/>
    <col min="14340" max="14340" width="26.7109375" style="37" customWidth="1"/>
    <col min="14341" max="14341" width="10.140625" style="37" bestFit="1" customWidth="1"/>
    <col min="14342" max="14593" width="9.140625" style="37"/>
    <col min="14594" max="14594" width="2.5703125" style="37" customWidth="1"/>
    <col min="14595" max="14595" width="7.140625" style="37" customWidth="1"/>
    <col min="14596" max="14596" width="26.7109375" style="37" customWidth="1"/>
    <col min="14597" max="14597" width="10.140625" style="37" bestFit="1" customWidth="1"/>
    <col min="14598" max="14849" width="9.140625" style="37"/>
    <col min="14850" max="14850" width="2.5703125" style="37" customWidth="1"/>
    <col min="14851" max="14851" width="7.140625" style="37" customWidth="1"/>
    <col min="14852" max="14852" width="26.7109375" style="37" customWidth="1"/>
    <col min="14853" max="14853" width="10.140625" style="37" bestFit="1" customWidth="1"/>
    <col min="14854" max="15105" width="9.140625" style="37"/>
    <col min="15106" max="15106" width="2.5703125" style="37" customWidth="1"/>
    <col min="15107" max="15107" width="7.140625" style="37" customWidth="1"/>
    <col min="15108" max="15108" width="26.7109375" style="37" customWidth="1"/>
    <col min="15109" max="15109" width="10.140625" style="37" bestFit="1" customWidth="1"/>
    <col min="15110" max="15361" width="9.140625" style="37"/>
    <col min="15362" max="15362" width="2.5703125" style="37" customWidth="1"/>
    <col min="15363" max="15363" width="7.140625" style="37" customWidth="1"/>
    <col min="15364" max="15364" width="26.7109375" style="37" customWidth="1"/>
    <col min="15365" max="15365" width="10.140625" style="37" bestFit="1" customWidth="1"/>
    <col min="15366" max="15617" width="9.140625" style="37"/>
    <col min="15618" max="15618" width="2.5703125" style="37" customWidth="1"/>
    <col min="15619" max="15619" width="7.140625" style="37" customWidth="1"/>
    <col min="15620" max="15620" width="26.7109375" style="37" customWidth="1"/>
    <col min="15621" max="15621" width="10.140625" style="37" bestFit="1" customWidth="1"/>
    <col min="15622" max="15873" width="9.140625" style="37"/>
    <col min="15874" max="15874" width="2.5703125" style="37" customWidth="1"/>
    <col min="15875" max="15875" width="7.140625" style="37" customWidth="1"/>
    <col min="15876" max="15876" width="26.7109375" style="37" customWidth="1"/>
    <col min="15877" max="15877" width="10.140625" style="37" bestFit="1" customWidth="1"/>
    <col min="15878" max="16129" width="9.140625" style="37"/>
    <col min="16130" max="16130" width="2.5703125" style="37" customWidth="1"/>
    <col min="16131" max="16131" width="7.140625" style="37" customWidth="1"/>
    <col min="16132" max="16132" width="26.7109375" style="37" customWidth="1"/>
    <col min="16133" max="16133" width="10.140625" style="37" bestFit="1" customWidth="1"/>
    <col min="16134" max="16384" width="9.140625" style="37"/>
  </cols>
  <sheetData>
    <row r="1" spans="1:256" ht="15.75" customHeight="1" x14ac:dyDescent="0.25">
      <c r="A1" s="34" t="s">
        <v>77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</row>
    <row r="2" spans="1:256" ht="15.75" customHeight="1" x14ac:dyDescent="0.25">
      <c r="A2" s="38" t="s">
        <v>28</v>
      </c>
    </row>
    <row r="4" spans="1:256" ht="15.75" customHeight="1" x14ac:dyDescent="0.25">
      <c r="A4" s="39">
        <v>1</v>
      </c>
      <c r="B4" s="39" t="s">
        <v>7</v>
      </c>
      <c r="C4" s="39"/>
    </row>
    <row r="5" spans="1:256" ht="15.75" customHeight="1" x14ac:dyDescent="0.25">
      <c r="D5" s="37" t="s">
        <v>16</v>
      </c>
      <c r="E5" s="40">
        <v>423.2</v>
      </c>
    </row>
    <row r="6" spans="1:256" ht="15.75" customHeight="1" x14ac:dyDescent="0.25">
      <c r="D6" s="37" t="s">
        <v>71</v>
      </c>
      <c r="E6" s="37">
        <v>420.5</v>
      </c>
    </row>
    <row r="7" spans="1:256" ht="15.75" customHeight="1" x14ac:dyDescent="0.25">
      <c r="D7" s="37" t="s">
        <v>24</v>
      </c>
      <c r="E7" s="37">
        <v>390.4</v>
      </c>
    </row>
    <row r="8" spans="1:256" ht="15.75" customHeight="1" x14ac:dyDescent="0.25">
      <c r="D8" s="41"/>
      <c r="E8" s="42"/>
    </row>
    <row r="9" spans="1:256" ht="15.75" customHeight="1" x14ac:dyDescent="0.25">
      <c r="D9" s="43" t="s">
        <v>29</v>
      </c>
      <c r="E9" s="44">
        <f>SUM(E5:E7)</f>
        <v>1234.0999999999999</v>
      </c>
    </row>
    <row r="11" spans="1:256" ht="15.75" customHeight="1" x14ac:dyDescent="0.25">
      <c r="A11" s="39">
        <v>2</v>
      </c>
      <c r="B11" s="39" t="s">
        <v>1</v>
      </c>
      <c r="C11" s="39"/>
    </row>
    <row r="12" spans="1:256" ht="15.75" customHeight="1" x14ac:dyDescent="0.25">
      <c r="D12" s="37" t="s">
        <v>11</v>
      </c>
      <c r="E12" s="37">
        <v>415.3</v>
      </c>
    </row>
    <row r="13" spans="1:256" ht="15.75" customHeight="1" x14ac:dyDescent="0.25">
      <c r="D13" s="37" t="s">
        <v>35</v>
      </c>
      <c r="E13" s="45">
        <v>414.6</v>
      </c>
    </row>
    <row r="14" spans="1:256" ht="15.75" customHeight="1" x14ac:dyDescent="0.25">
      <c r="D14" s="37" t="s">
        <v>58</v>
      </c>
      <c r="E14" s="45">
        <v>390.4</v>
      </c>
    </row>
    <row r="15" spans="1:256" ht="15.75" customHeight="1" x14ac:dyDescent="0.25">
      <c r="D15" s="46"/>
      <c r="E15" s="45"/>
    </row>
    <row r="16" spans="1:256" ht="15.75" customHeight="1" x14ac:dyDescent="0.25">
      <c r="D16" s="43" t="s">
        <v>29</v>
      </c>
      <c r="E16" s="44">
        <f>SUM(E12:E14)</f>
        <v>1220.3000000000002</v>
      </c>
    </row>
    <row r="18" spans="1:5" ht="15.75" customHeight="1" x14ac:dyDescent="0.25">
      <c r="A18" s="39">
        <v>3</v>
      </c>
      <c r="B18" s="39" t="s">
        <v>4</v>
      </c>
      <c r="C18" s="39"/>
    </row>
    <row r="19" spans="1:5" ht="15.75" customHeight="1" x14ac:dyDescent="0.25">
      <c r="D19" s="37" t="s">
        <v>31</v>
      </c>
      <c r="E19" s="40">
        <v>421</v>
      </c>
    </row>
    <row r="20" spans="1:5" ht="15.75" customHeight="1" x14ac:dyDescent="0.25">
      <c r="D20" s="37" t="s">
        <v>69</v>
      </c>
      <c r="E20" s="40">
        <v>413.8</v>
      </c>
    </row>
    <row r="21" spans="1:5" ht="15.75" customHeight="1" x14ac:dyDescent="0.25">
      <c r="D21" s="37" t="s">
        <v>76</v>
      </c>
      <c r="E21" s="42">
        <v>368.8</v>
      </c>
    </row>
    <row r="22" spans="1:5" ht="15.75" customHeight="1" x14ac:dyDescent="0.25">
      <c r="E22" s="45"/>
    </row>
    <row r="23" spans="1:5" ht="15.75" customHeight="1" x14ac:dyDescent="0.25">
      <c r="D23" s="43" t="s">
        <v>29</v>
      </c>
      <c r="E23" s="59">
        <f>SUM(E19:E21)</f>
        <v>1203.5999999999999</v>
      </c>
    </row>
    <row r="25" spans="1:5" ht="15.75" customHeight="1" x14ac:dyDescent="0.25">
      <c r="A25" s="39">
        <v>4</v>
      </c>
      <c r="B25" s="39" t="s">
        <v>2</v>
      </c>
      <c r="C25" s="39"/>
    </row>
    <row r="26" spans="1:5" ht="15.75" customHeight="1" x14ac:dyDescent="0.25">
      <c r="D26" s="37" t="s">
        <v>27</v>
      </c>
      <c r="E26" s="37">
        <v>416.8</v>
      </c>
    </row>
    <row r="27" spans="1:5" ht="15.75" customHeight="1" x14ac:dyDescent="0.25">
      <c r="D27" s="37" t="s">
        <v>19</v>
      </c>
      <c r="E27" s="40">
        <v>413.3</v>
      </c>
    </row>
    <row r="28" spans="1:5" ht="15.75" customHeight="1" x14ac:dyDescent="0.25">
      <c r="E28" s="42"/>
    </row>
    <row r="29" spans="1:5" ht="15.75" customHeight="1" x14ac:dyDescent="0.25">
      <c r="D29" s="46"/>
      <c r="E29" s="45"/>
    </row>
    <row r="30" spans="1:5" ht="15.75" customHeight="1" x14ac:dyDescent="0.25">
      <c r="D30" s="43" t="s">
        <v>29</v>
      </c>
      <c r="E30" s="44">
        <f>SUM(E26:E28)</f>
        <v>830.1</v>
      </c>
    </row>
    <row r="31" spans="1:5" ht="15.75" customHeight="1" x14ac:dyDescent="0.25">
      <c r="D31" s="47"/>
      <c r="E31" s="48"/>
    </row>
    <row r="32" spans="1:5" ht="15.75" customHeight="1" x14ac:dyDescent="0.25">
      <c r="A32" s="39">
        <v>5</v>
      </c>
      <c r="B32" s="39" t="s">
        <v>3</v>
      </c>
      <c r="C32" s="39"/>
    </row>
    <row r="33" spans="4:5" ht="15.75" customHeight="1" x14ac:dyDescent="0.25">
      <c r="D33" s="37" t="s">
        <v>38</v>
      </c>
      <c r="E33" s="37">
        <v>391.3</v>
      </c>
    </row>
    <row r="34" spans="4:5" ht="15.75" customHeight="1" x14ac:dyDescent="0.25">
      <c r="E34" s="45"/>
    </row>
    <row r="35" spans="4:5" ht="15.75" customHeight="1" x14ac:dyDescent="0.25">
      <c r="E35" s="45"/>
    </row>
    <row r="36" spans="4:5" ht="15.75" customHeight="1" x14ac:dyDescent="0.25">
      <c r="D36" s="46"/>
      <c r="E36" s="45"/>
    </row>
    <row r="37" spans="4:5" ht="15.75" customHeight="1" x14ac:dyDescent="0.25">
      <c r="D37" s="43" t="s">
        <v>29</v>
      </c>
      <c r="E37" s="44">
        <f>SUM(E33:E35)</f>
        <v>391.3</v>
      </c>
    </row>
  </sheetData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Header>&amp;L&amp;12Sandvikens Ungdomsskytteförening&amp;R&amp;12 2015-03-21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GS1 Sandviken</vt:lpstr>
      <vt:lpstr>GS2 Hille</vt:lpstr>
      <vt:lpstr>GS3 Gävle</vt:lpstr>
      <vt:lpstr>GS4 Hofors</vt:lpstr>
      <vt:lpstr>GS5 Sandviken</vt:lpstr>
      <vt:lpstr>GS6 Gävle</vt:lpstr>
      <vt:lpstr>Sammanställning ind</vt:lpstr>
      <vt:lpstr>Lag omg 1</vt:lpstr>
      <vt:lpstr>Lag omg 2</vt:lpstr>
      <vt:lpstr>Lag Omg 3</vt:lpstr>
      <vt:lpstr>Lag Omg 4</vt:lpstr>
      <vt:lpstr>Lag Omg 5</vt:lpstr>
      <vt:lpstr>Lag Omg 6</vt:lpstr>
      <vt:lpstr>Lag samman</vt:lpstr>
    </vt:vector>
  </TitlesOfParts>
  <Company>Sandvik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Lindblom</dc:creator>
  <cp:lastModifiedBy>Göran Wennerberg</cp:lastModifiedBy>
  <cp:lastPrinted>2016-04-10T13:36:36Z</cp:lastPrinted>
  <dcterms:created xsi:type="dcterms:W3CDTF">2002-01-20T14:56:31Z</dcterms:created>
  <dcterms:modified xsi:type="dcterms:W3CDTF">2016-04-10T13:38:11Z</dcterms:modified>
</cp:coreProperties>
</file>