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drawings/drawing2.xml" ContentType="application/vnd.openxmlformats-officedocument.drawing+xml"/>
  <Override PartName="/xl/ctrlProps/ctrlProp10.xml" ContentType="application/vnd.ms-excel.controlproperties+xml"/>
  <Override PartName="/xl/ctrlProps/ctrlProp1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Mina Dokument\Görans Dokument\Data\Skytte\Tävlingar\Resultat\Luft\Gästrikeserien\17-18\"/>
    </mc:Choice>
  </mc:AlternateContent>
  <xr:revisionPtr revIDLastSave="0" documentId="8_{AE29603B-E76F-4564-AE96-E9533CF56F32}" xr6:coauthVersionLast="28" xr6:coauthVersionMax="28" xr10:uidLastSave="{00000000-0000-0000-0000-000000000000}"/>
  <bookViews>
    <workbookView xWindow="12585" yWindow="-15" windowWidth="12570" windowHeight="13305" tabRatio="692" firstSheet="5" activeTab="6" xr2:uid="{00000000-000D-0000-FFFF-FFFF00000000}"/>
  </bookViews>
  <sheets>
    <sheet name="GS 1 Hille" sheetId="105" r:id="rId1"/>
    <sheet name="GS 2 Sandviken" sheetId="103" r:id="rId2"/>
    <sheet name="GS 3 Gefle" sheetId="107" r:id="rId3"/>
    <sheet name="GS 4 Valbo" sheetId="109" r:id="rId4"/>
    <sheet name="GS 5 Hofors" sheetId="111" r:id="rId5"/>
    <sheet name="GS 6 Sandviken" sheetId="115" r:id="rId6"/>
    <sheet name="Sammanställning ind" sheetId="1" r:id="rId7"/>
    <sheet name="Lag GS1 Hille" sheetId="106" r:id="rId8"/>
    <sheet name="Lag GS 2 Sandviken" sheetId="104" r:id="rId9"/>
    <sheet name="Lag GS 3 Gefle" sheetId="108" r:id="rId10"/>
    <sheet name="Lag GS 4 Valbo" sheetId="110" r:id="rId11"/>
    <sheet name="Lag GS 5 Hofors" sheetId="112" r:id="rId12"/>
    <sheet name="Lag GS 6 Sandviken" sheetId="113" r:id="rId13"/>
    <sheet name="Lag samman" sheetId="2" r:id="rId14"/>
  </sheets>
  <definedNames>
    <definedName name="Betalning" localSheetId="7" hidden="1">{"'Sammanställning ind'!$A$1:$AU$112"}</definedName>
    <definedName name="Betalning" hidden="1">{"'Sammanställning ind'!$A$1:$AU$112"}</definedName>
    <definedName name="HTML_CodePage" hidden="1">1252</definedName>
    <definedName name="HTML_Control" localSheetId="0" hidden="1">{"'Sammanställning ind'!$A$1:$AU$112"}</definedName>
    <definedName name="HTML_Control" localSheetId="1" hidden="1">{"'Sammanställning ind'!$A$1:$AU$112"}</definedName>
    <definedName name="HTML_Control" localSheetId="4" hidden="1">{"'Sammanställning ind'!$A$1:$AU$112"}</definedName>
    <definedName name="HTML_Control" localSheetId="8" hidden="1">{"'Sammanställning ind'!$A$1:$AU$112"}</definedName>
    <definedName name="HTML_Control" localSheetId="11" hidden="1">{"'Sammanställning ind'!$A$1:$AU$112"}</definedName>
    <definedName name="HTML_Control" localSheetId="7" hidden="1">{"'Sammanställning ind'!$A$1:$AU$112"}</definedName>
    <definedName name="HTML_Control" hidden="1">{"'Sammanställning ind'!$A$1:$AU$112"}</definedName>
    <definedName name="HTML_Description" hidden="1">""</definedName>
    <definedName name="HTML_Email" hidden="1">""</definedName>
    <definedName name="HTML_Header" hidden="1">"Sammanställning ind"</definedName>
    <definedName name="HTML_LastUpdate" hidden="1">"2002-01-20"</definedName>
    <definedName name="HTML_LineAfter" hidden="1">FALSE</definedName>
    <definedName name="HTML_LineBefore" hidden="1">FALSE</definedName>
    <definedName name="HTML_Name" hidden="1">"Stefan Lindblom"</definedName>
    <definedName name="HTML_OBDlg2" hidden="1">TRUE</definedName>
    <definedName name="HTML_OBDlg4" hidden="1">TRUE</definedName>
    <definedName name="HTML_OS" hidden="1">0</definedName>
    <definedName name="HTML_PathFile" hidden="1">"C:\Skytte\Gästrike Ungdomsskytte\Resultat\MinHTML.htm"</definedName>
    <definedName name="HTML_Title" hidden="1">"GS 2001_2002"</definedName>
    <definedName name="Lag" localSheetId="0" hidden="1">{"'Sammanställning ind'!$A$1:$AU$112"}</definedName>
    <definedName name="Lag" localSheetId="1" hidden="1">{"'Sammanställning ind'!$A$1:$AU$112"}</definedName>
    <definedName name="Lag" localSheetId="4" hidden="1">{"'Sammanställning ind'!$A$1:$AU$112"}</definedName>
    <definedName name="Lag" localSheetId="8" hidden="1">{"'Sammanställning ind'!$A$1:$AU$112"}</definedName>
    <definedName name="Lag" localSheetId="11" hidden="1">{"'Sammanställning ind'!$A$1:$AU$112"}</definedName>
    <definedName name="Lag" localSheetId="7" hidden="1">{"'Sammanställning ind'!$A$1:$AU$112"}</definedName>
    <definedName name="Lag" hidden="1">{"'Sammanställning ind'!$A$1:$AU$112"}</definedName>
  </definedNames>
  <calcPr calcId="171027" iterateDelta="1E-4"/>
</workbook>
</file>

<file path=xl/calcChain.xml><?xml version="1.0" encoding="utf-8"?>
<calcChain xmlns="http://schemas.openxmlformats.org/spreadsheetml/2006/main">
  <c r="L43" i="111" l="1"/>
  <c r="E36" i="110"/>
  <c r="E31" i="110"/>
  <c r="E25" i="110"/>
  <c r="E19" i="110"/>
  <c r="E12" i="110"/>
  <c r="D21" i="112"/>
  <c r="D27" i="112"/>
  <c r="D15" i="112"/>
  <c r="D34" i="112"/>
  <c r="D8" i="112"/>
  <c r="L48" i="111"/>
  <c r="L45" i="111"/>
  <c r="L44" i="111"/>
  <c r="L36" i="111"/>
  <c r="L35" i="111"/>
  <c r="L34" i="111"/>
  <c r="L19" i="111"/>
  <c r="C39" i="108"/>
  <c r="C32" i="108"/>
  <c r="C25" i="108"/>
  <c r="C18" i="108"/>
  <c r="C11" i="108"/>
  <c r="L53" i="107"/>
  <c r="L52" i="107"/>
  <c r="L51" i="107"/>
  <c r="L49" i="107"/>
  <c r="L47" i="107"/>
  <c r="L45" i="107"/>
  <c r="L44" i="107"/>
  <c r="L41" i="107"/>
  <c r="L38" i="107"/>
  <c r="L29" i="107"/>
  <c r="L28" i="107"/>
  <c r="L26" i="107"/>
  <c r="L25" i="107"/>
  <c r="L24" i="107"/>
  <c r="L16" i="107"/>
  <c r="L15" i="107"/>
  <c r="L13" i="107"/>
  <c r="L10" i="107"/>
  <c r="L8" i="107"/>
  <c r="L7" i="107"/>
  <c r="L6" i="107"/>
  <c r="L5" i="107"/>
  <c r="D25" i="106"/>
  <c r="D20" i="106"/>
  <c r="D15" i="106"/>
  <c r="D10" i="106"/>
  <c r="D5" i="106"/>
  <c r="M45" i="105"/>
  <c r="M44" i="105"/>
  <c r="M41" i="105"/>
  <c r="M38" i="105"/>
  <c r="M37" i="105"/>
  <c r="M36" i="105"/>
  <c r="M32" i="105"/>
  <c r="M33" i="105"/>
  <c r="M29" i="105"/>
  <c r="M28" i="105"/>
  <c r="M25" i="105"/>
  <c r="M24" i="105"/>
  <c r="M17" i="105"/>
  <c r="M21" i="105"/>
  <c r="M13" i="105"/>
  <c r="M18" i="105"/>
  <c r="M16" i="105"/>
  <c r="M15" i="105"/>
  <c r="M14" i="105"/>
  <c r="M12" i="105"/>
  <c r="M11" i="105"/>
  <c r="M10" i="105"/>
  <c r="M7" i="105"/>
  <c r="M4" i="105"/>
  <c r="Q3" i="2"/>
  <c r="Q7" i="2"/>
  <c r="Q6" i="2"/>
  <c r="Q4" i="2"/>
  <c r="Q5" i="2"/>
</calcChain>
</file>

<file path=xl/sharedStrings.xml><?xml version="1.0" encoding="utf-8"?>
<sst xmlns="http://schemas.openxmlformats.org/spreadsheetml/2006/main" count="982" uniqueCount="224">
  <si>
    <t>Gefle Skarp</t>
  </si>
  <si>
    <t>Hofors</t>
  </si>
  <si>
    <t>Sandviken</t>
  </si>
  <si>
    <t>Valbo</t>
  </si>
  <si>
    <t>Hille</t>
  </si>
  <si>
    <t>Summa
Plac. Poäng</t>
  </si>
  <si>
    <t>Summa 
"tre bästa"</t>
  </si>
  <si>
    <t>Gefle</t>
  </si>
  <si>
    <t>Jun</t>
  </si>
  <si>
    <t>Hans Dansk</t>
  </si>
  <si>
    <t>SenB</t>
  </si>
  <si>
    <t>Pelle Persson</t>
  </si>
  <si>
    <t>Elias Dahlberg</t>
  </si>
  <si>
    <t>Lina Lindström</t>
  </si>
  <si>
    <t>NybStå</t>
  </si>
  <si>
    <t>Angel Agner</t>
  </si>
  <si>
    <t>Totalt</t>
  </si>
  <si>
    <t>Eddie Linander</t>
  </si>
  <si>
    <t>Kenneth Eriksson</t>
  </si>
  <si>
    <t>SenA</t>
  </si>
  <si>
    <t>Noelle Fessé</t>
  </si>
  <si>
    <t>Emil Jansson</t>
  </si>
  <si>
    <t>Max Tuvzezon</t>
  </si>
  <si>
    <t>Viktor Larsson</t>
  </si>
  <si>
    <t>Jelly Karlsson</t>
  </si>
  <si>
    <t>Tommy Larsson</t>
  </si>
  <si>
    <t>Namn</t>
  </si>
  <si>
    <t>Förening</t>
  </si>
  <si>
    <t>Sam Brandt</t>
  </si>
  <si>
    <t>Simon Holmberg</t>
  </si>
  <si>
    <t>Liam Jansson</t>
  </si>
  <si>
    <t>Axel Djupenström</t>
  </si>
  <si>
    <t>Anders Brandt</t>
  </si>
  <si>
    <t>15r</t>
  </si>
  <si>
    <t>Klass L9</t>
  </si>
  <si>
    <t>Plac</t>
  </si>
  <si>
    <t>10'</t>
  </si>
  <si>
    <t>Klass L11</t>
  </si>
  <si>
    <t>Klass L13</t>
  </si>
  <si>
    <t>Klass L15 Rem</t>
  </si>
  <si>
    <t>Märta Östlund</t>
  </si>
  <si>
    <t>Klass L7</t>
  </si>
  <si>
    <t>Juniorer</t>
  </si>
  <si>
    <t>Nybörjare stående</t>
  </si>
  <si>
    <t>Nyb stå</t>
  </si>
  <si>
    <t>Sen A</t>
  </si>
  <si>
    <t>Sen B</t>
  </si>
  <si>
    <t>Kalle Sedvall</t>
  </si>
  <si>
    <t>VS21</t>
  </si>
  <si>
    <t>JUN</t>
  </si>
  <si>
    <t>Oskar Göthberg</t>
  </si>
  <si>
    <t>Melissa Elving</t>
  </si>
  <si>
    <t>Alvin Wårvik</t>
  </si>
  <si>
    <t>Eliah Bonnevier</t>
  </si>
  <si>
    <t>Viggo Tuvzezon</t>
  </si>
  <si>
    <t>Felix Lundberg</t>
  </si>
  <si>
    <t>Markus Knuts</t>
  </si>
  <si>
    <t>Dante Forsell</t>
  </si>
  <si>
    <t>Jennifer Löfgren</t>
  </si>
  <si>
    <t>Felicia Bonnevier</t>
  </si>
  <si>
    <t>Vuxen sittande från 18</t>
  </si>
  <si>
    <t>Malin Dansk</t>
  </si>
  <si>
    <t>SeniorerB</t>
  </si>
  <si>
    <t>Adam Lundgren</t>
  </si>
  <si>
    <t>SeniorerA</t>
  </si>
  <si>
    <t>GS2 Sandviken 2017</t>
  </si>
  <si>
    <t>18si</t>
  </si>
  <si>
    <t>Gästrikeserie omg.1   ---  28 oktober 2017 i Hille</t>
  </si>
  <si>
    <t>Klass</t>
  </si>
  <si>
    <t>TOT</t>
  </si>
  <si>
    <t>Oskar Götberg</t>
  </si>
  <si>
    <t>15R</t>
  </si>
  <si>
    <t>LAGTÄVLING (2 sitt - ej Vsitt21 och 1 stående)</t>
  </si>
  <si>
    <t>GEFLE SKARP</t>
  </si>
  <si>
    <t>sitt</t>
  </si>
  <si>
    <t>stå</t>
  </si>
  <si>
    <t>HILLE</t>
  </si>
  <si>
    <t>VALBO</t>
  </si>
  <si>
    <t>SANDVIKEN</t>
  </si>
  <si>
    <t>HOFORS</t>
  </si>
  <si>
    <t>4090/</t>
  </si>
  <si>
    <t>4150/</t>
  </si>
  <si>
    <t>359,50/</t>
  </si>
  <si>
    <t>411,30/</t>
  </si>
  <si>
    <t>333,50/</t>
  </si>
  <si>
    <t>372,10/</t>
  </si>
  <si>
    <t>Max Åhrman</t>
  </si>
  <si>
    <t>Andreas Holmberg</t>
  </si>
  <si>
    <t>Richard Lindberg</t>
  </si>
  <si>
    <t>Lasse Åhrman</t>
  </si>
  <si>
    <t>Jonas Venngren</t>
  </si>
  <si>
    <t>Stefan  Djupenström</t>
  </si>
  <si>
    <t>Gästrikeserien omg 3, 9/12 2017</t>
  </si>
  <si>
    <t>Oscar Göthberg</t>
  </si>
  <si>
    <t>S18</t>
  </si>
  <si>
    <t>Nyb Stå</t>
  </si>
  <si>
    <t xml:space="preserve">JUN </t>
  </si>
  <si>
    <t xml:space="preserve">Hille </t>
  </si>
  <si>
    <t>Gästrikeserien omgång 3 - GFS</t>
  </si>
  <si>
    <t>Lagtävling</t>
  </si>
  <si>
    <t>1 Gefle</t>
  </si>
  <si>
    <t>2 Hille</t>
  </si>
  <si>
    <t>3 Valbo</t>
  </si>
  <si>
    <t>4 Sandviken</t>
  </si>
  <si>
    <t>5 Hofors</t>
  </si>
  <si>
    <t>351,70/347,80/</t>
  </si>
  <si>
    <t>411,10/409,30/408,70/</t>
  </si>
  <si>
    <t>386,20/385,20/385,10/</t>
  </si>
  <si>
    <t>399,80/</t>
  </si>
  <si>
    <t>Resultat i Gästrikeserien omgång 4 i Valbo 20/1 18</t>
  </si>
  <si>
    <t>L7</t>
  </si>
  <si>
    <t>386,4</t>
  </si>
  <si>
    <t>L9</t>
  </si>
  <si>
    <t>GFS</t>
  </si>
  <si>
    <t>417,5</t>
  </si>
  <si>
    <t>412,5</t>
  </si>
  <si>
    <t>L11</t>
  </si>
  <si>
    <t>420,3</t>
  </si>
  <si>
    <t>417,0</t>
  </si>
  <si>
    <t>415,1</t>
  </si>
  <si>
    <t>415,0</t>
  </si>
  <si>
    <t>412,8</t>
  </si>
  <si>
    <t>412,1</t>
  </si>
  <si>
    <t>407,1</t>
  </si>
  <si>
    <t>L13</t>
  </si>
  <si>
    <t>406,6</t>
  </si>
  <si>
    <t>Max Eriksson Åhrman</t>
  </si>
  <si>
    <t>404,7</t>
  </si>
  <si>
    <t>387,0</t>
  </si>
  <si>
    <t>L15R</t>
  </si>
  <si>
    <t>410,9</t>
  </si>
  <si>
    <t>400,7</t>
  </si>
  <si>
    <t>386,7</t>
  </si>
  <si>
    <t>417,7</t>
  </si>
  <si>
    <t>417,3</t>
  </si>
  <si>
    <t>413,7</t>
  </si>
  <si>
    <t>Lars Eriksson Åhrman</t>
  </si>
  <si>
    <t>406,3</t>
  </si>
  <si>
    <t>167,4</t>
  </si>
  <si>
    <t>150,8</t>
  </si>
  <si>
    <t>131,6</t>
  </si>
  <si>
    <t>Junior stå</t>
  </si>
  <si>
    <t>396,4</t>
  </si>
  <si>
    <t>362,7</t>
  </si>
  <si>
    <t>393,4</t>
  </si>
  <si>
    <t>391,8</t>
  </si>
  <si>
    <t>378,6</t>
  </si>
  <si>
    <t>374,0</t>
  </si>
  <si>
    <t>Andreas Halvars</t>
  </si>
  <si>
    <t>352,8</t>
  </si>
  <si>
    <t>Rickard Lindberg</t>
  </si>
  <si>
    <t>346,8</t>
  </si>
  <si>
    <t>Stefan Djupenström</t>
  </si>
  <si>
    <t>318,7</t>
  </si>
  <si>
    <t>GS Omgång 4</t>
  </si>
  <si>
    <t>Gästrikeserien omgång 4 - Valbo</t>
  </si>
  <si>
    <t>1  GFS</t>
  </si>
  <si>
    <t>2  Hille</t>
  </si>
  <si>
    <t>4  Sandviken</t>
  </si>
  <si>
    <t>5  Hofors</t>
  </si>
  <si>
    <t>Anderas Halvars</t>
  </si>
  <si>
    <t>407,40/386,70/</t>
  </si>
  <si>
    <t>Gästrikeseren omg 5</t>
  </si>
  <si>
    <t>L 7</t>
  </si>
  <si>
    <t xml:space="preserve">Noah Augustsson </t>
  </si>
  <si>
    <t>L 9</t>
  </si>
  <si>
    <t>Alexandra Augustsson</t>
  </si>
  <si>
    <t>L 11</t>
  </si>
  <si>
    <t>Noelle Fesse</t>
  </si>
  <si>
    <t xml:space="preserve">Viktor Larsson </t>
  </si>
  <si>
    <t>L 13</t>
  </si>
  <si>
    <t>L15 R</t>
  </si>
  <si>
    <t>L 15 R</t>
  </si>
  <si>
    <t>Nybstå</t>
  </si>
  <si>
    <t>Ny stå</t>
  </si>
  <si>
    <t>V sit</t>
  </si>
  <si>
    <t>Lars  Eriksson Åhrman</t>
  </si>
  <si>
    <t>Andreas Halfvars</t>
  </si>
  <si>
    <t>Noah Augustsson</t>
  </si>
  <si>
    <t>GS5 Hofors 2018</t>
  </si>
  <si>
    <t>376,90/363,50/348,80/</t>
  </si>
  <si>
    <t>331,80/</t>
  </si>
  <si>
    <t>403,60/</t>
  </si>
  <si>
    <t>401,70/</t>
  </si>
  <si>
    <t>328,50/319,30/283,50/</t>
  </si>
  <si>
    <t>403,20/396,40/393,80/390,40/</t>
  </si>
  <si>
    <t>391,80/389,60/384,60/3840/</t>
  </si>
  <si>
    <t>318,70/318,40/298,10/</t>
  </si>
  <si>
    <t>4150/4150/401,40/</t>
  </si>
  <si>
    <t>408,90/407,70/406,10/405,90/</t>
  </si>
  <si>
    <t>402,20/401,40/398,90/396,60/386,40/</t>
  </si>
  <si>
    <t>421,30/417,50/417,10/4160/4140/</t>
  </si>
  <si>
    <t>420,60/4180/412,50/412,30/411,60/405,40/</t>
  </si>
  <si>
    <t>405,30/399,90/383,80/363,60/</t>
  </si>
  <si>
    <t>420,60/418,90/4170/415,30/4150/414,80/</t>
  </si>
  <si>
    <t>420,30/417,40/416,50/414,80/4120/407,30/</t>
  </si>
  <si>
    <t>418,70/417,40/415,10/414,40/412,20/409,30/</t>
  </si>
  <si>
    <t>418,20/417,20/416,80/415,10/412,80/412,10/</t>
  </si>
  <si>
    <t>416,40/415,70/412,80/411,60/4110/408,20/</t>
  </si>
  <si>
    <t>418,40/412,10/410,30/408,70/407,40/407,10/</t>
  </si>
  <si>
    <t>415,80/415,80/414,80/414,40/412,60/406,60/</t>
  </si>
  <si>
    <t>4100/407,80/405,60/404,70/</t>
  </si>
  <si>
    <t>3870/3730/3640/</t>
  </si>
  <si>
    <t>423,40/422,70/421,90/419,80/419,10/417,70/</t>
  </si>
  <si>
    <t>421,40/420,30/420,10/419,50/417,30/416,90/</t>
  </si>
  <si>
    <t>416,50/411,80/408,10/406,30/</t>
  </si>
  <si>
    <t>413,70/413,20/410,20/</t>
  </si>
  <si>
    <t>419,60/414,90/410,90/410,60/409,60/406,70/</t>
  </si>
  <si>
    <t>4060/402,10/400,70/398,50/396,50/</t>
  </si>
  <si>
    <t>167,80/167,40/161,50/156,80/1490/</t>
  </si>
  <si>
    <t>153,50/150,80/134,60/112,90/106,20/102,10/</t>
  </si>
  <si>
    <t>138,60/134,20/131,60/116,60/113,50/112,40/</t>
  </si>
  <si>
    <t>376,70/374,70/373,50/372,90/3710/362,70/</t>
  </si>
  <si>
    <t>378,90/378,60/377,90/372,80/371,70/369,90/</t>
  </si>
  <si>
    <t>3740/370,60/369,50/368,20/367,40/366,90/</t>
  </si>
  <si>
    <t>346,80/337,40/324,30/</t>
  </si>
  <si>
    <t>394,60/393,40/393,40/393,30/389,40/387,50/</t>
  </si>
  <si>
    <t>370,50/363,50/352,80/</t>
  </si>
  <si>
    <t>Gästrikeserien Omg 6 2017-2018</t>
  </si>
  <si>
    <t>Max Eriksson Årman</t>
  </si>
  <si>
    <t>Seniorer A</t>
  </si>
  <si>
    <t>Seniorer B</t>
  </si>
  <si>
    <t>Vuxen sittande</t>
  </si>
  <si>
    <t>Lars Eriksson Årman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</si>
</sst>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[$-41D]General"/>
    <numFmt numFmtId="166" formatCode="#,##0.00&quot; &quot;[$kr-41D];[Red]&quot;-&quot;#,##0.00&quot; &quot;[$kr-41D]"/>
  </numFmts>
  <fonts count="68" x14ac:knownFonts="1">
    <font>
      <sz val="10"/>
      <name val="Arial"/>
    </font>
    <font>
      <sz val="11"/>
      <color indexed="8"/>
      <name val="Calibri"/>
      <family val="2"/>
    </font>
    <font>
      <b/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b/>
      <sz val="1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4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sz val="12"/>
      <color indexed="8"/>
      <name val="Arial"/>
      <family val="2"/>
    </font>
    <font>
      <sz val="12"/>
      <name val="MS Sans Serif"/>
      <family val="2"/>
    </font>
    <font>
      <b/>
      <sz val="12"/>
      <name val="MS Sans Serif"/>
      <family val="2"/>
    </font>
    <font>
      <sz val="10"/>
      <name val="MS Sans Serif"/>
      <family val="2"/>
    </font>
    <font>
      <b/>
      <sz val="13.5"/>
      <name val="MS Sans Serif"/>
      <family val="2"/>
    </font>
    <font>
      <b/>
      <sz val="10"/>
      <name val="MS Sans Serif"/>
      <family val="2"/>
    </font>
    <font>
      <sz val="10"/>
      <color indexed="8"/>
      <name val="MS Sans Serif"/>
      <family val="2"/>
    </font>
    <font>
      <sz val="10"/>
      <color indexed="10"/>
      <name val="MS Sans Serif"/>
      <family val="2"/>
    </font>
    <font>
      <b/>
      <sz val="10"/>
      <color indexed="10"/>
      <name val="MS Sans Serif"/>
      <family val="2"/>
    </font>
    <font>
      <b/>
      <sz val="18"/>
      <name val="MS Sans Serif"/>
      <family val="2"/>
    </font>
    <font>
      <sz val="10"/>
      <color indexed="8"/>
      <name val="Calibri"/>
      <family val="2"/>
    </font>
    <font>
      <sz val="11"/>
      <name val="Arial"/>
      <family val="2"/>
    </font>
    <font>
      <sz val="11"/>
      <name val="Calibri"/>
      <family val="2"/>
    </font>
    <font>
      <b/>
      <sz val="22"/>
      <color indexed="8"/>
      <name val="Calibri"/>
      <family val="2"/>
    </font>
    <font>
      <b/>
      <sz val="11"/>
      <color indexed="8"/>
      <name val="Arial"/>
      <family val="2"/>
    </font>
    <font>
      <b/>
      <sz val="10"/>
      <color indexed="8"/>
      <name val="Calibri"/>
      <family val="2"/>
    </font>
    <font>
      <sz val="10"/>
      <color indexed="8"/>
      <name val="Tahoma"/>
      <family val="2"/>
    </font>
    <font>
      <sz val="11"/>
      <color indexed="8"/>
      <name val="Arial"/>
      <family val="2"/>
    </font>
    <font>
      <b/>
      <sz val="18"/>
      <color indexed="8"/>
      <name val="Calibri"/>
      <family val="2"/>
    </font>
    <font>
      <sz val="18"/>
      <name val="Arial"/>
      <family val="2"/>
    </font>
    <font>
      <sz val="11"/>
      <color indexed="10"/>
      <name val="Calibri"/>
      <family val="2"/>
    </font>
    <font>
      <b/>
      <sz val="12"/>
      <name val="Arial"/>
      <family val="2"/>
    </font>
    <font>
      <sz val="10"/>
      <color indexed="10"/>
      <name val="Arial"/>
      <family val="2"/>
    </font>
    <font>
      <sz val="11"/>
      <name val="Calibri"/>
      <family val="2"/>
    </font>
    <font>
      <sz val="11"/>
      <color indexed="10"/>
      <name val="Calibri"/>
      <family val="2"/>
    </font>
    <font>
      <b/>
      <sz val="12"/>
      <color indexed="10"/>
      <name val="Arial"/>
      <family val="2"/>
    </font>
    <font>
      <sz val="12"/>
      <color indexed="10"/>
      <name val="Calibri"/>
      <family val="2"/>
    </font>
    <font>
      <sz val="12"/>
      <color indexed="10"/>
      <name val="Calibri"/>
      <family val="2"/>
    </font>
    <font>
      <sz val="14"/>
      <color indexed="10"/>
      <name val="Arial"/>
      <family val="2"/>
    </font>
    <font>
      <sz val="11"/>
      <color indexed="10"/>
      <name val="Arial"/>
      <family val="2"/>
    </font>
    <font>
      <sz val="12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sz val="8"/>
      <name val="Arial"/>
    </font>
    <font>
      <sz val="11"/>
      <color rgb="FF000000"/>
      <name val="Calibri"/>
      <family val="2"/>
    </font>
    <font>
      <b/>
      <i/>
      <sz val="16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i/>
      <u/>
      <sz val="11"/>
      <color theme="1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</fills>
  <borders count="39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07">
    <xf numFmtId="0" fontId="0" fillId="0" borderId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1" fillId="16" borderId="1" applyNumberFormat="0" applyFont="0" applyAlignment="0" applyProtection="0"/>
    <xf numFmtId="0" fontId="11" fillId="16" borderId="1" applyNumberFormat="0" applyFont="0" applyAlignment="0" applyProtection="0"/>
    <xf numFmtId="0" fontId="13" fillId="17" borderId="2" applyNumberFormat="0" applyAlignment="0" applyProtection="0"/>
    <xf numFmtId="0" fontId="13" fillId="17" borderId="2" applyNumberFormat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5" fillId="3" borderId="0" applyNumberFormat="0" applyBorder="0" applyAlignment="0" applyProtection="0"/>
    <xf numFmtId="165" fontId="63" fillId="0" borderId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21" borderId="0" applyNumberFormat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64" fillId="0" borderId="0">
      <alignment horizontal="center"/>
    </xf>
    <xf numFmtId="0" fontId="64" fillId="0" borderId="0">
      <alignment horizontal="center" textRotation="90"/>
    </xf>
    <xf numFmtId="0" fontId="17" fillId="7" borderId="2" applyNumberFormat="0" applyAlignment="0" applyProtection="0"/>
    <xf numFmtId="0" fontId="17" fillId="7" borderId="2" applyNumberFormat="0" applyAlignment="0" applyProtection="0"/>
    <xf numFmtId="0" fontId="18" fillId="22" borderId="3" applyNumberFormat="0" applyAlignment="0" applyProtection="0"/>
    <xf numFmtId="0" fontId="18" fillId="22" borderId="3" applyNumberFormat="0" applyAlignment="0" applyProtection="0"/>
    <xf numFmtId="0" fontId="19" fillId="0" borderId="4" applyNumberFormat="0" applyFill="0" applyAlignment="0" applyProtection="0"/>
    <xf numFmtId="0" fontId="19" fillId="0" borderId="4" applyNumberFormat="0" applyFill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65" fillId="0" borderId="0"/>
    <xf numFmtId="0" fontId="66" fillId="0" borderId="0"/>
    <xf numFmtId="0" fontId="65" fillId="0" borderId="0"/>
    <xf numFmtId="0" fontId="65" fillId="0" borderId="0"/>
    <xf numFmtId="0" fontId="65" fillId="0" borderId="0"/>
    <xf numFmtId="0" fontId="5" fillId="0" borderId="0"/>
    <xf numFmtId="0" fontId="65" fillId="0" borderId="0"/>
    <xf numFmtId="0" fontId="65" fillId="0" borderId="0"/>
    <xf numFmtId="0" fontId="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11" fillId="0" borderId="0"/>
    <xf numFmtId="0" fontId="11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5" fillId="0" borderId="0"/>
    <xf numFmtId="0" fontId="67" fillId="0" borderId="0"/>
    <xf numFmtId="166" fontId="67" fillId="0" borderId="0"/>
    <xf numFmtId="0" fontId="21" fillId="0" borderId="0" applyNumberFormat="0" applyFill="0" applyBorder="0" applyAlignment="0" applyProtection="0"/>
    <xf numFmtId="0" fontId="22" fillId="0" borderId="5" applyNumberFormat="0" applyFill="0" applyAlignment="0" applyProtection="0"/>
    <xf numFmtId="0" fontId="22" fillId="0" borderId="5" applyNumberFormat="0" applyFill="0" applyAlignment="0" applyProtection="0"/>
    <xf numFmtId="0" fontId="23" fillId="0" borderId="6" applyNumberFormat="0" applyFill="0" applyAlignment="0" applyProtection="0"/>
    <xf numFmtId="0" fontId="23" fillId="0" borderId="6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6" fillId="17" borderId="9" applyNumberFormat="0" applyAlignment="0" applyProtection="0"/>
    <xf numFmtId="0" fontId="26" fillId="17" borderId="9" applyNumberFormat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</cellStyleXfs>
  <cellXfs count="240">
    <xf numFmtId="0" fontId="0" fillId="0" borderId="0" xfId="0"/>
    <xf numFmtId="0" fontId="2" fillId="0" borderId="0" xfId="0" applyFont="1"/>
    <xf numFmtId="0" fontId="5" fillId="0" borderId="0" xfId="0" applyFont="1" applyAlignment="1">
      <alignment horizontal="center"/>
    </xf>
    <xf numFmtId="0" fontId="6" fillId="0" borderId="0" xfId="0" applyFont="1"/>
    <xf numFmtId="0" fontId="4" fillId="0" borderId="0" xfId="0" applyFont="1"/>
    <xf numFmtId="0" fontId="3" fillId="0" borderId="0" xfId="0" applyFont="1"/>
    <xf numFmtId="0" fontId="7" fillId="0" borderId="0" xfId="0" applyFont="1"/>
    <xf numFmtId="0" fontId="6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0" xfId="0" applyFont="1" applyBorder="1" applyAlignment="1">
      <alignment horizontal="left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1" fontId="8" fillId="0" borderId="0" xfId="0" applyNumberFormat="1" applyFont="1" applyAlignment="1">
      <alignment horizontal="left"/>
    </xf>
    <xf numFmtId="164" fontId="8" fillId="0" borderId="0" xfId="0" applyNumberFormat="1" applyFont="1" applyAlignment="1">
      <alignment horizontal="center"/>
    </xf>
    <xf numFmtId="164" fontId="9" fillId="0" borderId="0" xfId="0" applyNumberFormat="1" applyFont="1" applyAlignment="1">
      <alignment horizontal="center"/>
    </xf>
    <xf numFmtId="164" fontId="9" fillId="0" borderId="0" xfId="0" applyNumberFormat="1" applyFont="1" applyBorder="1" applyAlignment="1">
      <alignment horizontal="center"/>
    </xf>
    <xf numFmtId="164" fontId="10" fillId="0" borderId="0" xfId="0" applyNumberFormat="1" applyFont="1" applyAlignment="1">
      <alignment horizontal="center"/>
    </xf>
    <xf numFmtId="0" fontId="8" fillId="0" borderId="0" xfId="0" applyNumberFormat="1" applyFont="1" applyAlignment="1">
      <alignment horizontal="center"/>
    </xf>
    <xf numFmtId="0" fontId="9" fillId="0" borderId="0" xfId="0" applyNumberFormat="1" applyFont="1" applyAlignment="1">
      <alignment horizontal="center"/>
    </xf>
    <xf numFmtId="0" fontId="8" fillId="0" borderId="0" xfId="0" applyNumberFormat="1" applyFont="1" applyBorder="1" applyAlignment="1">
      <alignment horizontal="center"/>
    </xf>
    <xf numFmtId="0" fontId="9" fillId="0" borderId="0" xfId="0" applyNumberFormat="1" applyFont="1" applyBorder="1" applyAlignment="1">
      <alignment horizontal="center"/>
    </xf>
    <xf numFmtId="0" fontId="10" fillId="0" borderId="0" xfId="0" applyNumberFormat="1" applyFont="1" applyAlignment="1">
      <alignment horizontal="center" wrapText="1"/>
    </xf>
    <xf numFmtId="1" fontId="8" fillId="0" borderId="0" xfId="0" applyNumberFormat="1" applyFont="1" applyAlignment="1">
      <alignment horizontal="center"/>
    </xf>
    <xf numFmtId="1" fontId="8" fillId="0" borderId="0" xfId="0" applyNumberFormat="1" applyFont="1" applyBorder="1" applyAlignment="1">
      <alignment horizontal="center"/>
    </xf>
    <xf numFmtId="0" fontId="5" fillId="0" borderId="0" xfId="0" applyFont="1" applyBorder="1"/>
    <xf numFmtId="164" fontId="8" fillId="0" borderId="0" xfId="0" applyNumberFormat="1" applyFont="1" applyBorder="1"/>
    <xf numFmtId="164" fontId="9" fillId="0" borderId="0" xfId="0" applyNumberFormat="1" applyFont="1" applyAlignment="1">
      <alignment horizontal="right"/>
    </xf>
    <xf numFmtId="164" fontId="4" fillId="0" borderId="0" xfId="0" applyNumberFormat="1" applyFont="1"/>
    <xf numFmtId="0" fontId="5" fillId="0" borderId="0" xfId="0" applyFont="1" applyFill="1" applyBorder="1"/>
    <xf numFmtId="0" fontId="4" fillId="0" borderId="0" xfId="0" applyFont="1" applyFill="1"/>
    <xf numFmtId="164" fontId="4" fillId="0" borderId="0" xfId="0" applyNumberFormat="1" applyFont="1" applyFill="1"/>
    <xf numFmtId="0" fontId="0" fillId="0" borderId="0" xfId="0" applyBorder="1"/>
    <xf numFmtId="0" fontId="29" fillId="0" borderId="0" xfId="68" applyFont="1"/>
    <xf numFmtId="0" fontId="30" fillId="0" borderId="0" xfId="68" applyFont="1"/>
    <xf numFmtId="0" fontId="30" fillId="24" borderId="0" xfId="68" applyFont="1" applyFill="1" applyAlignment="1">
      <alignment horizontal="right"/>
    </xf>
    <xf numFmtId="0" fontId="30" fillId="24" borderId="0" xfId="68" applyFont="1" applyFill="1"/>
    <xf numFmtId="0" fontId="31" fillId="0" borderId="0" xfId="68" applyFont="1" applyAlignment="1">
      <alignment horizontal="right"/>
    </xf>
    <xf numFmtId="0" fontId="32" fillId="0" borderId="0" xfId="68" applyFont="1" applyAlignment="1">
      <alignment horizontal="left"/>
    </xf>
    <xf numFmtId="0" fontId="31" fillId="0" borderId="0" xfId="68" applyFont="1" applyAlignment="1">
      <alignment horizontal="left"/>
    </xf>
    <xf numFmtId="0" fontId="31" fillId="0" borderId="0" xfId="68" applyFont="1" applyAlignment="1">
      <alignment horizontal="center"/>
    </xf>
    <xf numFmtId="0" fontId="31" fillId="0" borderId="0" xfId="68" applyFont="1"/>
    <xf numFmtId="0" fontId="33" fillId="0" borderId="0" xfId="68" applyFont="1" applyAlignment="1">
      <alignment horizontal="right"/>
    </xf>
    <xf numFmtId="0" fontId="33" fillId="0" borderId="0" xfId="68" applyFont="1" applyAlignment="1">
      <alignment horizontal="left"/>
    </xf>
    <xf numFmtId="0" fontId="33" fillId="0" borderId="0" xfId="68" applyFont="1" applyAlignment="1">
      <alignment horizontal="center"/>
    </xf>
    <xf numFmtId="0" fontId="33" fillId="0" borderId="0" xfId="68" applyFont="1"/>
    <xf numFmtId="0" fontId="34" fillId="0" borderId="0" xfId="68" applyFont="1" applyAlignment="1">
      <alignment horizontal="center"/>
    </xf>
    <xf numFmtId="0" fontId="35" fillId="0" borderId="0" xfId="68" applyFont="1" applyAlignment="1">
      <alignment horizontal="center"/>
    </xf>
    <xf numFmtId="0" fontId="36" fillId="0" borderId="0" xfId="68" applyFont="1" applyAlignment="1">
      <alignment horizontal="right"/>
    </xf>
    <xf numFmtId="0" fontId="37" fillId="0" borderId="0" xfId="68" applyFont="1"/>
    <xf numFmtId="0" fontId="5" fillId="0" borderId="0" xfId="0" applyFont="1" applyBorder="1" applyAlignment="1">
      <alignment horizontal="center"/>
    </xf>
    <xf numFmtId="164" fontId="8" fillId="0" borderId="0" xfId="0" applyNumberFormat="1" applyFont="1" applyBorder="1" applyAlignment="1">
      <alignment horizontal="center"/>
    </xf>
    <xf numFmtId="164" fontId="10" fillId="0" borderId="0" xfId="0" applyNumberFormat="1" applyFont="1" applyBorder="1" applyAlignment="1">
      <alignment horizontal="center"/>
    </xf>
    <xf numFmtId="1" fontId="8" fillId="0" borderId="0" xfId="0" applyNumberFormat="1" applyFont="1" applyBorder="1" applyAlignment="1">
      <alignment horizontal="left"/>
    </xf>
    <xf numFmtId="0" fontId="5" fillId="0" borderId="0" xfId="68"/>
    <xf numFmtId="0" fontId="39" fillId="0" borderId="0" xfId="68" applyFont="1" applyBorder="1"/>
    <xf numFmtId="0" fontId="40" fillId="0" borderId="10" xfId="68" applyFont="1" applyBorder="1"/>
    <xf numFmtId="0" fontId="11" fillId="0" borderId="0" xfId="81"/>
    <xf numFmtId="0" fontId="41" fillId="0" borderId="0" xfId="81" applyFont="1"/>
    <xf numFmtId="164" fontId="11" fillId="0" borderId="0" xfId="81" applyNumberFormat="1" applyAlignment="1">
      <alignment horizontal="center"/>
    </xf>
    <xf numFmtId="164" fontId="11" fillId="0" borderId="0" xfId="81" applyNumberFormat="1"/>
    <xf numFmtId="0" fontId="38" fillId="0" borderId="0" xfId="81" applyFont="1"/>
    <xf numFmtId="0" fontId="42" fillId="0" borderId="10" xfId="81" applyFont="1" applyBorder="1" applyAlignment="1">
      <alignment horizontal="left"/>
    </xf>
    <xf numFmtId="164" fontId="42" fillId="0" borderId="10" xfId="81" applyNumberFormat="1" applyFont="1" applyBorder="1" applyAlignment="1">
      <alignment horizontal="left"/>
    </xf>
    <xf numFmtId="1" fontId="25" fillId="0" borderId="10" xfId="81" applyNumberFormat="1" applyFont="1" applyBorder="1" applyAlignment="1">
      <alignment horizontal="center"/>
    </xf>
    <xf numFmtId="0" fontId="43" fillId="0" borderId="0" xfId="81" applyFont="1" applyAlignment="1">
      <alignment horizontal="center"/>
    </xf>
    <xf numFmtId="0" fontId="40" fillId="0" borderId="10" xfId="68" applyFont="1" applyFill="1" applyBorder="1" applyAlignment="1">
      <alignment horizontal="left"/>
    </xf>
    <xf numFmtId="0" fontId="40" fillId="0" borderId="10" xfId="68" applyFont="1" applyFill="1" applyBorder="1"/>
    <xf numFmtId="164" fontId="11" fillId="0" borderId="10" xfId="78" applyNumberFormat="1" applyFont="1" applyFill="1" applyBorder="1" applyAlignment="1">
      <alignment horizontal="center"/>
    </xf>
    <xf numFmtId="164" fontId="11" fillId="0" borderId="10" xfId="78" quotePrefix="1" applyNumberFormat="1" applyFont="1" applyFill="1" applyBorder="1" applyAlignment="1">
      <alignment horizontal="center"/>
    </xf>
    <xf numFmtId="164" fontId="11" fillId="0" borderId="11" xfId="81" applyNumberFormat="1" applyBorder="1" applyAlignment="1">
      <alignment horizontal="center"/>
    </xf>
    <xf numFmtId="0" fontId="40" fillId="0" borderId="0" xfId="68" applyFont="1" applyFill="1" applyAlignment="1">
      <alignment horizontal="left"/>
    </xf>
    <xf numFmtId="0" fontId="44" fillId="0" borderId="0" xfId="68" applyFont="1"/>
    <xf numFmtId="0" fontId="45" fillId="0" borderId="0" xfId="78" applyFont="1" applyBorder="1"/>
    <xf numFmtId="164" fontId="65" fillId="0" borderId="0" xfId="78" applyNumberFormat="1" applyBorder="1" applyAlignment="1">
      <alignment horizontal="center"/>
    </xf>
    <xf numFmtId="164" fontId="11" fillId="0" borderId="0" xfId="81" applyNumberFormat="1" applyBorder="1" applyAlignment="1">
      <alignment horizontal="center"/>
    </xf>
    <xf numFmtId="0" fontId="11" fillId="0" borderId="0" xfId="81" applyBorder="1"/>
    <xf numFmtId="0" fontId="8" fillId="0" borderId="10" xfId="78" applyFont="1" applyBorder="1" applyAlignment="1">
      <alignment horizontal="left"/>
    </xf>
    <xf numFmtId="164" fontId="11" fillId="0" borderId="10" xfId="81" applyNumberFormat="1" applyBorder="1" applyAlignment="1">
      <alignment horizontal="center"/>
    </xf>
    <xf numFmtId="0" fontId="43" fillId="0" borderId="0" xfId="81" applyFont="1" applyBorder="1" applyAlignment="1">
      <alignment horizontal="center"/>
    </xf>
    <xf numFmtId="0" fontId="45" fillId="0" borderId="0" xfId="78" applyFont="1" applyBorder="1" applyAlignment="1">
      <alignment horizontal="left"/>
    </xf>
    <xf numFmtId="0" fontId="11" fillId="0" borderId="10" xfId="78" applyFont="1" applyBorder="1"/>
    <xf numFmtId="0" fontId="5" fillId="0" borderId="11" xfId="68" applyFont="1" applyFill="1" applyBorder="1" applyAlignment="1">
      <alignment horizontal="left"/>
    </xf>
    <xf numFmtId="0" fontId="11" fillId="0" borderId="10" xfId="78" applyFont="1" applyFill="1" applyBorder="1"/>
    <xf numFmtId="0" fontId="5" fillId="0" borderId="10" xfId="68" applyFont="1" applyBorder="1" applyAlignment="1">
      <alignment horizontal="left"/>
    </xf>
    <xf numFmtId="0" fontId="8" fillId="0" borderId="11" xfId="78" applyFont="1" applyBorder="1" applyAlignment="1">
      <alignment horizontal="left"/>
    </xf>
    <xf numFmtId="0" fontId="39" fillId="0" borderId="0" xfId="68" applyFont="1" applyFill="1" applyBorder="1" applyAlignment="1">
      <alignment horizontal="left"/>
    </xf>
    <xf numFmtId="0" fontId="39" fillId="0" borderId="0" xfId="68" applyFont="1" applyBorder="1" applyAlignment="1">
      <alignment horizontal="left"/>
    </xf>
    <xf numFmtId="164" fontId="11" fillId="0" borderId="10" xfId="78" applyNumberFormat="1" applyFont="1" applyBorder="1" applyAlignment="1">
      <alignment horizontal="center"/>
    </xf>
    <xf numFmtId="0" fontId="5" fillId="0" borderId="10" xfId="68" applyFont="1" applyFill="1" applyBorder="1" applyAlignment="1">
      <alignment horizontal="left"/>
    </xf>
    <xf numFmtId="164" fontId="65" fillId="24" borderId="10" xfId="78" applyNumberFormat="1" applyFill="1" applyBorder="1" applyAlignment="1">
      <alignment horizontal="center"/>
    </xf>
    <xf numFmtId="0" fontId="5" fillId="0" borderId="0" xfId="68" applyAlignment="1">
      <alignment horizontal="left"/>
    </xf>
    <xf numFmtId="0" fontId="46" fillId="0" borderId="0" xfId="81" applyFont="1"/>
    <xf numFmtId="0" fontId="47" fillId="0" borderId="0" xfId="68" applyFont="1"/>
    <xf numFmtId="0" fontId="47" fillId="0" borderId="12" xfId="68" applyFont="1" applyBorder="1"/>
    <xf numFmtId="0" fontId="47" fillId="0" borderId="11" xfId="68" applyFont="1" applyBorder="1"/>
    <xf numFmtId="0" fontId="47" fillId="0" borderId="13" xfId="68" applyFont="1" applyBorder="1"/>
    <xf numFmtId="0" fontId="47" fillId="0" borderId="10" xfId="68" applyFont="1" applyBorder="1"/>
    <xf numFmtId="164" fontId="47" fillId="0" borderId="14" xfId="68" applyNumberFormat="1" applyFont="1" applyBorder="1"/>
    <xf numFmtId="0" fontId="47" fillId="0" borderId="14" xfId="68" applyFont="1" applyBorder="1"/>
    <xf numFmtId="0" fontId="50" fillId="0" borderId="0" xfId="66" applyFont="1"/>
    <xf numFmtId="0" fontId="49" fillId="0" borderId="0" xfId="66" applyFont="1" applyAlignment="1">
      <alignment horizontal="center" vertical="center"/>
    </xf>
    <xf numFmtId="0" fontId="5" fillId="0" borderId="0" xfId="66" applyFont="1"/>
    <xf numFmtId="0" fontId="40" fillId="0" borderId="10" xfId="79" applyFont="1" applyBorder="1" applyAlignment="1">
      <alignment horizontal="left"/>
    </xf>
    <xf numFmtId="164" fontId="40" fillId="0" borderId="10" xfId="79" applyNumberFormat="1" applyFont="1" applyBorder="1" applyAlignment="1">
      <alignment horizontal="center"/>
    </xf>
    <xf numFmtId="164" fontId="51" fillId="0" borderId="10" xfId="79" applyNumberFormat="1" applyFont="1" applyBorder="1" applyAlignment="1">
      <alignment horizontal="center"/>
    </xf>
    <xf numFmtId="0" fontId="40" fillId="0" borderId="10" xfId="66" applyFont="1" applyBorder="1"/>
    <xf numFmtId="0" fontId="40" fillId="0" borderId="10" xfId="79" applyFont="1" applyBorder="1"/>
    <xf numFmtId="164" fontId="40" fillId="0" borderId="10" xfId="79" applyNumberFormat="1" applyFont="1" applyBorder="1" applyAlignment="1">
      <alignment horizontal="left"/>
    </xf>
    <xf numFmtId="0" fontId="40" fillId="0" borderId="0" xfId="79" applyFont="1" applyBorder="1" applyAlignment="1">
      <alignment horizontal="left"/>
    </xf>
    <xf numFmtId="0" fontId="52" fillId="0" borderId="0" xfId="79" applyFont="1" applyBorder="1"/>
    <xf numFmtId="164" fontId="48" fillId="0" borderId="0" xfId="79" applyNumberFormat="1" applyFont="1" applyBorder="1" applyAlignment="1">
      <alignment horizontal="center"/>
    </xf>
    <xf numFmtId="164" fontId="48" fillId="0" borderId="0" xfId="79" quotePrefix="1" applyNumberFormat="1" applyFont="1" applyBorder="1" applyAlignment="1">
      <alignment horizontal="center"/>
    </xf>
    <xf numFmtId="164" fontId="52" fillId="0" borderId="0" xfId="79" applyNumberFormat="1" applyFont="1" applyBorder="1" applyAlignment="1">
      <alignment horizontal="left"/>
    </xf>
    <xf numFmtId="0" fontId="40" fillId="0" borderId="0" xfId="79" applyFont="1" applyBorder="1"/>
    <xf numFmtId="164" fontId="51" fillId="0" borderId="0" xfId="79" applyNumberFormat="1" applyFont="1" applyBorder="1" applyAlignment="1">
      <alignment horizontal="center"/>
    </xf>
    <xf numFmtId="0" fontId="5" fillId="0" borderId="10" xfId="66" applyFont="1" applyBorder="1"/>
    <xf numFmtId="164" fontId="1" fillId="0" borderId="10" xfId="79" applyNumberFormat="1" applyFont="1" applyBorder="1" applyAlignment="1">
      <alignment horizontal="center"/>
    </xf>
    <xf numFmtId="0" fontId="50" fillId="0" borderId="0" xfId="66" applyFont="1" applyBorder="1"/>
    <xf numFmtId="0" fontId="5" fillId="0" borderId="15" xfId="66" applyFont="1" applyBorder="1"/>
    <xf numFmtId="0" fontId="40" fillId="0" borderId="11" xfId="79" applyFont="1" applyBorder="1" applyAlignment="1">
      <alignment horizontal="left"/>
    </xf>
    <xf numFmtId="0" fontId="5" fillId="0" borderId="0" xfId="68" applyAlignment="1">
      <alignment horizontal="center"/>
    </xf>
    <xf numFmtId="0" fontId="65" fillId="0" borderId="0" xfId="66"/>
    <xf numFmtId="0" fontId="5" fillId="0" borderId="0" xfId="68" applyFont="1"/>
    <xf numFmtId="0" fontId="49" fillId="0" borderId="0" xfId="68" applyFont="1"/>
    <xf numFmtId="0" fontId="39" fillId="0" borderId="0" xfId="75" applyFont="1" applyBorder="1"/>
    <xf numFmtId="164" fontId="39" fillId="0" borderId="0" xfId="75" applyNumberFormat="1" applyFont="1" applyBorder="1" applyAlignment="1">
      <alignment horizontal="center"/>
    </xf>
    <xf numFmtId="0" fontId="39" fillId="0" borderId="0" xfId="75" applyFont="1" applyBorder="1" applyAlignment="1">
      <alignment horizontal="left"/>
    </xf>
    <xf numFmtId="0" fontId="49" fillId="24" borderId="0" xfId="68" applyFont="1" applyFill="1" applyBorder="1" applyAlignment="1">
      <alignment horizontal="right"/>
    </xf>
    <xf numFmtId="164" fontId="49" fillId="24" borderId="0" xfId="68" applyNumberFormat="1" applyFont="1" applyFill="1" applyBorder="1" applyAlignment="1">
      <alignment horizontal="center"/>
    </xf>
    <xf numFmtId="0" fontId="49" fillId="0" borderId="0" xfId="68" applyFont="1" applyBorder="1" applyAlignment="1">
      <alignment horizontal="right"/>
    </xf>
    <xf numFmtId="164" fontId="49" fillId="0" borderId="0" xfId="68" applyNumberFormat="1" applyFont="1" applyBorder="1" applyAlignment="1">
      <alignment horizontal="center"/>
    </xf>
    <xf numFmtId="0" fontId="49" fillId="0" borderId="0" xfId="68" applyFont="1" applyBorder="1" applyAlignment="1">
      <alignment horizontal="left"/>
    </xf>
    <xf numFmtId="164" fontId="53" fillId="0" borderId="0" xfId="75" applyNumberFormat="1" applyFont="1" applyBorder="1" applyAlignment="1">
      <alignment horizontal="center"/>
    </xf>
    <xf numFmtId="0" fontId="54" fillId="0" borderId="0" xfId="75" applyFont="1" applyBorder="1" applyAlignment="1">
      <alignment horizontal="left"/>
    </xf>
    <xf numFmtId="164" fontId="55" fillId="0" borderId="0" xfId="75" applyNumberFormat="1" applyFont="1" applyBorder="1" applyAlignment="1">
      <alignment horizontal="center"/>
    </xf>
    <xf numFmtId="164" fontId="49" fillId="24" borderId="0" xfId="75" applyNumberFormat="1" applyFont="1" applyFill="1" applyBorder="1" applyAlignment="1">
      <alignment horizontal="center"/>
    </xf>
    <xf numFmtId="0" fontId="53" fillId="0" borderId="0" xfId="68" applyFont="1" applyBorder="1" applyAlignment="1">
      <alignment horizontal="right"/>
    </xf>
    <xf numFmtId="0" fontId="49" fillId="0" borderId="0" xfId="68" applyFont="1" applyBorder="1"/>
    <xf numFmtId="0" fontId="56" fillId="0" borderId="0" xfId="68" applyFont="1" applyBorder="1" applyAlignment="1">
      <alignment horizontal="center"/>
    </xf>
    <xf numFmtId="0" fontId="56" fillId="0" borderId="0" xfId="68" applyFont="1"/>
    <xf numFmtId="0" fontId="56" fillId="0" borderId="0" xfId="68" applyFont="1" applyAlignment="1">
      <alignment horizontal="center"/>
    </xf>
    <xf numFmtId="164" fontId="57" fillId="0" borderId="0" xfId="75" applyNumberFormat="1" applyFont="1" applyBorder="1" applyAlignment="1">
      <alignment horizontal="center"/>
    </xf>
    <xf numFmtId="164" fontId="49" fillId="24" borderId="0" xfId="68" applyNumberFormat="1" applyFont="1" applyFill="1" applyAlignment="1">
      <alignment horizontal="center"/>
    </xf>
    <xf numFmtId="0" fontId="57" fillId="0" borderId="0" xfId="75" applyFont="1" applyBorder="1" applyAlignment="1">
      <alignment horizontal="left"/>
    </xf>
    <xf numFmtId="0" fontId="56" fillId="0" borderId="0" xfId="68" applyFont="1" applyBorder="1"/>
    <xf numFmtId="164" fontId="58" fillId="0" borderId="0" xfId="75" applyNumberFormat="1" applyFont="1" applyBorder="1" applyAlignment="1">
      <alignment horizontal="center"/>
    </xf>
    <xf numFmtId="0" fontId="11" fillId="0" borderId="0" xfId="75" applyFont="1" applyBorder="1" applyAlignment="1">
      <alignment horizontal="left"/>
    </xf>
    <xf numFmtId="0" fontId="39" fillId="0" borderId="0" xfId="66" applyFont="1" applyBorder="1"/>
    <xf numFmtId="0" fontId="50" fillId="0" borderId="0" xfId="68" applyFont="1"/>
    <xf numFmtId="0" fontId="50" fillId="0" borderId="0" xfId="68" applyFont="1" applyAlignment="1">
      <alignment horizontal="center"/>
    </xf>
    <xf numFmtId="0" fontId="59" fillId="0" borderId="0" xfId="67" applyFont="1"/>
    <xf numFmtId="0" fontId="65" fillId="0" borderId="0" xfId="67"/>
    <xf numFmtId="0" fontId="65" fillId="0" borderId="10" xfId="67" applyBorder="1"/>
    <xf numFmtId="0" fontId="65" fillId="0" borderId="0" xfId="67" applyAlignment="1">
      <alignment horizontal="center"/>
    </xf>
    <xf numFmtId="0" fontId="65" fillId="0" borderId="0" xfId="67" applyBorder="1"/>
    <xf numFmtId="0" fontId="65" fillId="0" borderId="0" xfId="67" applyFill="1" applyBorder="1"/>
    <xf numFmtId="0" fontId="65" fillId="0" borderId="16" xfId="67" applyBorder="1"/>
    <xf numFmtId="14" fontId="65" fillId="0" borderId="0" xfId="67" applyNumberFormat="1"/>
    <xf numFmtId="0" fontId="60" fillId="0" borderId="0" xfId="67" applyFont="1"/>
    <xf numFmtId="0" fontId="65" fillId="24" borderId="0" xfId="67" applyFill="1"/>
    <xf numFmtId="0" fontId="60" fillId="24" borderId="0" xfId="67" applyFont="1" applyFill="1"/>
    <xf numFmtId="0" fontId="2" fillId="0" borderId="17" xfId="68" applyFont="1" applyBorder="1"/>
    <xf numFmtId="0" fontId="11" fillId="0" borderId="18" xfId="70" applyFont="1" applyBorder="1" applyAlignment="1">
      <alignment horizontal="left"/>
    </xf>
    <xf numFmtId="0" fontId="11" fillId="0" borderId="19" xfId="70" applyFont="1" applyBorder="1"/>
    <xf numFmtId="164" fontId="65" fillId="0" borderId="19" xfId="70" applyNumberFormat="1" applyBorder="1" applyAlignment="1">
      <alignment horizontal="center"/>
    </xf>
    <xf numFmtId="164" fontId="65" fillId="0" borderId="20" xfId="70" applyNumberFormat="1" applyBorder="1" applyAlignment="1">
      <alignment horizontal="center"/>
    </xf>
    <xf numFmtId="0" fontId="11" fillId="0" borderId="21" xfId="70" applyFont="1" applyBorder="1" applyAlignment="1">
      <alignment horizontal="left"/>
    </xf>
    <xf numFmtId="0" fontId="11" fillId="0" borderId="10" xfId="70" applyFont="1" applyBorder="1" applyAlignment="1">
      <alignment horizontal="left"/>
    </xf>
    <xf numFmtId="164" fontId="65" fillId="0" borderId="10" xfId="70" applyNumberFormat="1" applyBorder="1" applyAlignment="1">
      <alignment horizontal="center"/>
    </xf>
    <xf numFmtId="164" fontId="65" fillId="0" borderId="22" xfId="70" applyNumberFormat="1" applyBorder="1" applyAlignment="1">
      <alignment horizontal="center"/>
    </xf>
    <xf numFmtId="0" fontId="11" fillId="0" borderId="23" xfId="70" applyFont="1" applyBorder="1" applyAlignment="1">
      <alignment horizontal="left"/>
    </xf>
    <xf numFmtId="0" fontId="11" fillId="0" borderId="24" xfId="70" applyFont="1" applyBorder="1" applyAlignment="1">
      <alignment horizontal="left"/>
    </xf>
    <xf numFmtId="164" fontId="11" fillId="0" borderId="24" xfId="70" applyNumberFormat="1" applyFont="1" applyBorder="1" applyAlignment="1">
      <alignment horizontal="center"/>
    </xf>
    <xf numFmtId="164" fontId="65" fillId="0" borderId="24" xfId="70" applyNumberFormat="1" applyBorder="1" applyAlignment="1">
      <alignment horizontal="center"/>
    </xf>
    <xf numFmtId="164" fontId="65" fillId="0" borderId="25" xfId="70" applyNumberFormat="1" applyBorder="1" applyAlignment="1">
      <alignment horizontal="center"/>
    </xf>
    <xf numFmtId="0" fontId="61" fillId="0" borderId="26" xfId="70" applyFont="1" applyBorder="1" applyAlignment="1">
      <alignment horizontal="center"/>
    </xf>
    <xf numFmtId="0" fontId="11" fillId="0" borderId="10" xfId="70" applyFont="1" applyBorder="1"/>
    <xf numFmtId="0" fontId="2" fillId="0" borderId="27" xfId="68" applyFont="1" applyBorder="1"/>
    <xf numFmtId="0" fontId="11" fillId="0" borderId="17" xfId="70" applyFont="1" applyBorder="1" applyAlignment="1">
      <alignment horizontal="left"/>
    </xf>
    <xf numFmtId="0" fontId="40" fillId="0" borderId="28" xfId="68" applyFont="1" applyBorder="1"/>
    <xf numFmtId="164" fontId="65" fillId="25" borderId="19" xfId="70" applyNumberFormat="1" applyFill="1" applyBorder="1" applyAlignment="1">
      <alignment horizontal="center"/>
    </xf>
    <xf numFmtId="0" fontId="11" fillId="0" borderId="29" xfId="70" applyFont="1" applyBorder="1" applyAlignment="1">
      <alignment horizontal="left"/>
    </xf>
    <xf numFmtId="164" fontId="11" fillId="0" borderId="10" xfId="70" applyNumberFormat="1" applyFont="1" applyBorder="1" applyAlignment="1">
      <alignment horizontal="left"/>
    </xf>
    <xf numFmtId="164" fontId="11" fillId="0" borderId="10" xfId="70" applyNumberFormat="1" applyFont="1" applyBorder="1" applyAlignment="1">
      <alignment horizontal="center"/>
    </xf>
    <xf numFmtId="164" fontId="65" fillId="0" borderId="24" xfId="70" quotePrefix="1" applyNumberFormat="1" applyBorder="1" applyAlignment="1">
      <alignment horizontal="center"/>
    </xf>
    <xf numFmtId="0" fontId="2" fillId="0" borderId="30" xfId="68" applyFont="1" applyBorder="1"/>
    <xf numFmtId="0" fontId="11" fillId="0" borderId="19" xfId="70" applyFont="1" applyBorder="1" applyAlignment="1">
      <alignment horizontal="left"/>
    </xf>
    <xf numFmtId="0" fontId="11" fillId="0" borderId="0" xfId="70" applyFont="1" applyBorder="1" applyAlignment="1">
      <alignment horizontal="left"/>
    </xf>
    <xf numFmtId="0" fontId="5" fillId="0" borderId="0" xfId="68" applyBorder="1"/>
    <xf numFmtId="0" fontId="2" fillId="0" borderId="0" xfId="68" applyFont="1"/>
    <xf numFmtId="0" fontId="40" fillId="0" borderId="19" xfId="68" applyFont="1" applyBorder="1"/>
    <xf numFmtId="0" fontId="11" fillId="0" borderId="24" xfId="70" applyFont="1" applyBorder="1"/>
    <xf numFmtId="164" fontId="65" fillId="0" borderId="19" xfId="70" quotePrefix="1" applyNumberFormat="1" applyBorder="1" applyAlignment="1">
      <alignment horizontal="center"/>
    </xf>
    <xf numFmtId="0" fontId="25" fillId="0" borderId="30" xfId="70" applyFont="1" applyBorder="1"/>
    <xf numFmtId="0" fontId="61" fillId="0" borderId="19" xfId="70" applyFont="1" applyBorder="1" applyAlignment="1">
      <alignment horizontal="center"/>
    </xf>
    <xf numFmtId="164" fontId="65" fillId="0" borderId="28" xfId="70" applyNumberFormat="1" applyBorder="1" applyAlignment="1">
      <alignment horizontal="center"/>
    </xf>
    <xf numFmtId="0" fontId="40" fillId="0" borderId="24" xfId="68" applyFont="1" applyBorder="1"/>
    <xf numFmtId="0" fontId="25" fillId="0" borderId="30" xfId="70" applyFont="1" applyBorder="1" applyAlignment="1">
      <alignment horizontal="left"/>
    </xf>
    <xf numFmtId="164" fontId="11" fillId="0" borderId="19" xfId="70" applyNumberFormat="1" applyFont="1" applyBorder="1" applyAlignment="1">
      <alignment horizontal="left"/>
    </xf>
    <xf numFmtId="0" fontId="61" fillId="0" borderId="24" xfId="70" applyFont="1" applyBorder="1" applyAlignment="1">
      <alignment horizontal="center"/>
    </xf>
    <xf numFmtId="164" fontId="65" fillId="0" borderId="31" xfId="70" applyNumberFormat="1" applyBorder="1" applyAlignment="1">
      <alignment horizontal="center"/>
    </xf>
    <xf numFmtId="0" fontId="11" fillId="0" borderId="17" xfId="70" applyFont="1" applyBorder="1"/>
    <xf numFmtId="0" fontId="11" fillId="0" borderId="12" xfId="70" applyFont="1" applyBorder="1"/>
    <xf numFmtId="0" fontId="11" fillId="0" borderId="32" xfId="70" applyFont="1" applyBorder="1"/>
    <xf numFmtId="164" fontId="65" fillId="0" borderId="33" xfId="70" applyNumberFormat="1" applyBorder="1" applyAlignment="1">
      <alignment horizontal="center"/>
    </xf>
    <xf numFmtId="164" fontId="65" fillId="0" borderId="34" xfId="70" applyNumberFormat="1" applyBorder="1" applyAlignment="1">
      <alignment horizontal="center"/>
    </xf>
    <xf numFmtId="0" fontId="11" fillId="0" borderId="11" xfId="70" applyFont="1" applyBorder="1"/>
    <xf numFmtId="164" fontId="27" fillId="25" borderId="10" xfId="70" applyNumberFormat="1" applyFont="1" applyFill="1" applyBorder="1" applyAlignment="1">
      <alignment horizontal="center"/>
    </xf>
    <xf numFmtId="164" fontId="65" fillId="0" borderId="0" xfId="67" applyNumberFormat="1" applyAlignment="1">
      <alignment horizontal="left"/>
    </xf>
    <xf numFmtId="164" fontId="60" fillId="24" borderId="0" xfId="67" applyNumberFormat="1" applyFont="1" applyFill="1" applyAlignment="1">
      <alignment horizontal="left"/>
    </xf>
    <xf numFmtId="0" fontId="65" fillId="0" borderId="0" xfId="67" applyNumberFormat="1" applyAlignment="1">
      <alignment horizontal="left"/>
    </xf>
    <xf numFmtId="0" fontId="4" fillId="0" borderId="0" xfId="0" applyNumberFormat="1" applyFont="1"/>
    <xf numFmtId="0" fontId="37" fillId="0" borderId="0" xfId="0" applyFont="1"/>
    <xf numFmtId="0" fontId="29" fillId="0" borderId="0" xfId="0" applyFont="1"/>
    <xf numFmtId="0" fontId="30" fillId="0" borderId="0" xfId="0" applyFont="1"/>
    <xf numFmtId="0" fontId="30" fillId="24" borderId="0" xfId="0" applyFont="1" applyFill="1" applyAlignment="1">
      <alignment horizontal="right"/>
    </xf>
    <xf numFmtId="0" fontId="30" fillId="24" borderId="0" xfId="0" applyFont="1" applyFill="1"/>
    <xf numFmtId="0" fontId="31" fillId="0" borderId="0" xfId="0" applyFont="1" applyAlignment="1">
      <alignment horizontal="right"/>
    </xf>
    <xf numFmtId="0" fontId="32" fillId="0" borderId="0" xfId="0" applyFont="1" applyAlignment="1">
      <alignment horizontal="left"/>
    </xf>
    <xf numFmtId="0" fontId="31" fillId="0" borderId="0" xfId="0" applyFont="1" applyAlignment="1">
      <alignment horizontal="left"/>
    </xf>
    <xf numFmtId="0" fontId="31" fillId="0" borderId="0" xfId="0" applyFont="1" applyAlignment="1">
      <alignment horizontal="center"/>
    </xf>
    <xf numFmtId="0" fontId="31" fillId="0" borderId="0" xfId="0" applyFont="1"/>
    <xf numFmtId="0" fontId="33" fillId="0" borderId="0" xfId="0" applyFont="1" applyAlignment="1">
      <alignment horizontal="right"/>
    </xf>
    <xf numFmtId="0" fontId="33" fillId="0" borderId="0" xfId="0" applyFont="1" applyAlignment="1">
      <alignment horizontal="left"/>
    </xf>
    <xf numFmtId="0" fontId="33" fillId="0" borderId="0" xfId="0" applyFont="1" applyAlignment="1">
      <alignment horizontal="center"/>
    </xf>
    <xf numFmtId="0" fontId="33" fillId="0" borderId="0" xfId="0" applyFont="1"/>
    <xf numFmtId="0" fontId="34" fillId="0" borderId="0" xfId="0" applyFont="1" applyAlignment="1">
      <alignment horizontal="center"/>
    </xf>
    <xf numFmtId="0" fontId="35" fillId="0" borderId="0" xfId="0" applyFont="1" applyAlignment="1">
      <alignment horizontal="center"/>
    </xf>
    <xf numFmtId="0" fontId="36" fillId="0" borderId="0" xfId="0" applyFont="1" applyAlignment="1">
      <alignment horizontal="right"/>
    </xf>
    <xf numFmtId="0" fontId="49" fillId="0" borderId="0" xfId="66" applyFont="1" applyAlignment="1">
      <alignment horizontal="center" vertical="center"/>
    </xf>
    <xf numFmtId="0" fontId="40" fillId="0" borderId="14" xfId="79" applyFont="1" applyBorder="1" applyAlignment="1">
      <alignment horizontal="left"/>
    </xf>
    <xf numFmtId="0" fontId="5" fillId="0" borderId="35" xfId="66" applyFont="1" applyBorder="1" applyAlignment="1"/>
    <xf numFmtId="0" fontId="7" fillId="0" borderId="33" xfId="68" applyFont="1" applyBorder="1" applyAlignment="1"/>
    <xf numFmtId="0" fontId="7" fillId="0" borderId="36" xfId="68" applyFont="1" applyBorder="1" applyAlignment="1"/>
    <xf numFmtId="0" fontId="47" fillId="0" borderId="27" xfId="68" applyFont="1" applyBorder="1" applyAlignment="1"/>
    <xf numFmtId="0" fontId="5" fillId="0" borderId="37" xfId="68" applyBorder="1" applyAlignment="1"/>
    <xf numFmtId="0" fontId="5" fillId="0" borderId="38" xfId="68" applyBorder="1" applyAlignment="1"/>
    <xf numFmtId="0" fontId="7" fillId="0" borderId="34" xfId="68" applyFont="1" applyBorder="1" applyAlignment="1"/>
  </cellXfs>
  <cellStyles count="107">
    <cellStyle name="20% - Dekorfärg1" xfId="1" xr:uid="{00000000-0005-0000-0000-000000000000}"/>
    <cellStyle name="20% - Dekorfärg1 2" xfId="2" xr:uid="{00000000-0005-0000-0000-000001000000}"/>
    <cellStyle name="20% - Dekorfärg2" xfId="3" xr:uid="{00000000-0005-0000-0000-000002000000}"/>
    <cellStyle name="20% - Dekorfärg2 2" xfId="4" xr:uid="{00000000-0005-0000-0000-000003000000}"/>
    <cellStyle name="20% - Dekorfärg3" xfId="5" xr:uid="{00000000-0005-0000-0000-000004000000}"/>
    <cellStyle name="20% - Dekorfärg3 2" xfId="6" xr:uid="{00000000-0005-0000-0000-000005000000}"/>
    <cellStyle name="20% - Dekorfärg4" xfId="7" xr:uid="{00000000-0005-0000-0000-000006000000}"/>
    <cellStyle name="20% - Dekorfärg4 2" xfId="8" xr:uid="{00000000-0005-0000-0000-000007000000}"/>
    <cellStyle name="20% - Dekorfärg5" xfId="9" xr:uid="{00000000-0005-0000-0000-000008000000}"/>
    <cellStyle name="20% - Dekorfärg5 2" xfId="10" xr:uid="{00000000-0005-0000-0000-000009000000}"/>
    <cellStyle name="20% - Dekorfärg6" xfId="11" xr:uid="{00000000-0005-0000-0000-00000A000000}"/>
    <cellStyle name="20% - Dekorfärg6 2" xfId="12" xr:uid="{00000000-0005-0000-0000-00000B000000}"/>
    <cellStyle name="40% - Dekorfärg1" xfId="13" xr:uid="{00000000-0005-0000-0000-00000C000000}"/>
    <cellStyle name="40% - Dekorfärg1 2" xfId="14" xr:uid="{00000000-0005-0000-0000-00000D000000}"/>
    <cellStyle name="40% - Dekorfärg2" xfId="15" xr:uid="{00000000-0005-0000-0000-00000E000000}"/>
    <cellStyle name="40% - Dekorfärg2 2" xfId="16" xr:uid="{00000000-0005-0000-0000-00000F000000}"/>
    <cellStyle name="40% - Dekorfärg3" xfId="17" xr:uid="{00000000-0005-0000-0000-000010000000}"/>
    <cellStyle name="40% - Dekorfärg3 2" xfId="18" xr:uid="{00000000-0005-0000-0000-000011000000}"/>
    <cellStyle name="40% - Dekorfärg4" xfId="19" xr:uid="{00000000-0005-0000-0000-000012000000}"/>
    <cellStyle name="40% - Dekorfärg4 2" xfId="20" xr:uid="{00000000-0005-0000-0000-000013000000}"/>
    <cellStyle name="40% - Dekorfärg5" xfId="21" xr:uid="{00000000-0005-0000-0000-000014000000}"/>
    <cellStyle name="40% - Dekorfärg5 2" xfId="22" xr:uid="{00000000-0005-0000-0000-000015000000}"/>
    <cellStyle name="40% - Dekorfärg6" xfId="23" xr:uid="{00000000-0005-0000-0000-000016000000}"/>
    <cellStyle name="40% - Dekorfärg6 2" xfId="24" xr:uid="{00000000-0005-0000-0000-000017000000}"/>
    <cellStyle name="60% - Dekorfärg1" xfId="25" xr:uid="{00000000-0005-0000-0000-000018000000}"/>
    <cellStyle name="60% - Dekorfärg1 2" xfId="26" xr:uid="{00000000-0005-0000-0000-000019000000}"/>
    <cellStyle name="60% - Dekorfärg2" xfId="27" xr:uid="{00000000-0005-0000-0000-00001A000000}"/>
    <cellStyle name="60% - Dekorfärg2 2" xfId="28" xr:uid="{00000000-0005-0000-0000-00001B000000}"/>
    <cellStyle name="60% - Dekorfärg3" xfId="29" xr:uid="{00000000-0005-0000-0000-00001C000000}"/>
    <cellStyle name="60% - Dekorfärg3 2" xfId="30" xr:uid="{00000000-0005-0000-0000-00001D000000}"/>
    <cellStyle name="60% - Dekorfärg4" xfId="31" xr:uid="{00000000-0005-0000-0000-00001E000000}"/>
    <cellStyle name="60% - Dekorfärg4 2" xfId="32" xr:uid="{00000000-0005-0000-0000-00001F000000}"/>
    <cellStyle name="60% - Dekorfärg5" xfId="33" xr:uid="{00000000-0005-0000-0000-000020000000}"/>
    <cellStyle name="60% - Dekorfärg5 2" xfId="34" xr:uid="{00000000-0005-0000-0000-000021000000}"/>
    <cellStyle name="60% - Dekorfärg6" xfId="35" xr:uid="{00000000-0005-0000-0000-000022000000}"/>
    <cellStyle name="60% - Dekorfärg6 2" xfId="36" xr:uid="{00000000-0005-0000-0000-000023000000}"/>
    <cellStyle name="Anteckning" xfId="37" xr:uid="{00000000-0005-0000-0000-000024000000}"/>
    <cellStyle name="Anteckning 2" xfId="38" xr:uid="{00000000-0005-0000-0000-000025000000}"/>
    <cellStyle name="Beräkning" xfId="39" xr:uid="{00000000-0005-0000-0000-000026000000}"/>
    <cellStyle name="Beräkning 2" xfId="40" xr:uid="{00000000-0005-0000-0000-000027000000}"/>
    <cellStyle name="Bra" xfId="41" xr:uid="{00000000-0005-0000-0000-000028000000}"/>
    <cellStyle name="Bra 2" xfId="42" xr:uid="{00000000-0005-0000-0000-000029000000}"/>
    <cellStyle name="Dålig" xfId="43" xr:uid="{00000000-0005-0000-0000-00002A000000}"/>
    <cellStyle name="Excel Built-in Normal" xfId="44" xr:uid="{00000000-0005-0000-0000-00002B000000}"/>
    <cellStyle name="Färg1" xfId="45" xr:uid="{00000000-0005-0000-0000-00002C000000}"/>
    <cellStyle name="Färg2" xfId="46" xr:uid="{00000000-0005-0000-0000-00002D000000}"/>
    <cellStyle name="Färg3" xfId="47" xr:uid="{00000000-0005-0000-0000-00002E000000}"/>
    <cellStyle name="Färg4" xfId="48" xr:uid="{00000000-0005-0000-0000-00002F000000}"/>
    <cellStyle name="Färg5" xfId="49" xr:uid="{00000000-0005-0000-0000-000030000000}"/>
    <cellStyle name="Färg6" xfId="50" xr:uid="{00000000-0005-0000-0000-000031000000}"/>
    <cellStyle name="Förklarande text" xfId="51" xr:uid="{00000000-0005-0000-0000-000032000000}"/>
    <cellStyle name="Förklarande text 2" xfId="52" xr:uid="{00000000-0005-0000-0000-000033000000}"/>
    <cellStyle name="Heading" xfId="53" xr:uid="{00000000-0005-0000-0000-000034000000}"/>
    <cellStyle name="Heading1" xfId="54" xr:uid="{00000000-0005-0000-0000-000035000000}"/>
    <cellStyle name="Indata" xfId="55" xr:uid="{00000000-0005-0000-0000-000036000000}"/>
    <cellStyle name="Indata 2" xfId="56" xr:uid="{00000000-0005-0000-0000-000037000000}"/>
    <cellStyle name="Kontrollcell" xfId="57" xr:uid="{00000000-0005-0000-0000-000038000000}"/>
    <cellStyle name="Kontrollcell 2" xfId="58" xr:uid="{00000000-0005-0000-0000-000039000000}"/>
    <cellStyle name="Länkad cell" xfId="59" xr:uid="{00000000-0005-0000-0000-00003A000000}"/>
    <cellStyle name="Länkad cell 2" xfId="60" xr:uid="{00000000-0005-0000-0000-00003B000000}"/>
    <cellStyle name="Neutral" xfId="61" builtinId="28" customBuiltin="1"/>
    <cellStyle name="Neutral 2" xfId="62" xr:uid="{00000000-0005-0000-0000-00003D000000}"/>
    <cellStyle name="Normal" xfId="0" builtinId="0"/>
    <cellStyle name="Normal 10" xfId="63" xr:uid="{00000000-0005-0000-0000-00003F000000}"/>
    <cellStyle name="Normal 11" xfId="64" xr:uid="{00000000-0005-0000-0000-000040000000}"/>
    <cellStyle name="Normal 12" xfId="65" xr:uid="{00000000-0005-0000-0000-000041000000}"/>
    <cellStyle name="Normal 13" xfId="66" xr:uid="{00000000-0005-0000-0000-000042000000}"/>
    <cellStyle name="Normal 14" xfId="67" xr:uid="{00000000-0005-0000-0000-000043000000}"/>
    <cellStyle name="Normal 2" xfId="68" xr:uid="{00000000-0005-0000-0000-000044000000}"/>
    <cellStyle name="Normal 3" xfId="69" xr:uid="{00000000-0005-0000-0000-000045000000}"/>
    <cellStyle name="Normal 3 10" xfId="70" xr:uid="{00000000-0005-0000-0000-000046000000}"/>
    <cellStyle name="Normal 3 2" xfId="71" xr:uid="{00000000-0005-0000-0000-000047000000}"/>
    <cellStyle name="Normal 3 3" xfId="72" xr:uid="{00000000-0005-0000-0000-000048000000}"/>
    <cellStyle name="Normal 3 4" xfId="73" xr:uid="{00000000-0005-0000-0000-000049000000}"/>
    <cellStyle name="Normal 3 5" xfId="74" xr:uid="{00000000-0005-0000-0000-00004A000000}"/>
    <cellStyle name="Normal 3 5 2" xfId="75" xr:uid="{00000000-0005-0000-0000-00004B000000}"/>
    <cellStyle name="Normal 3 6" xfId="76" xr:uid="{00000000-0005-0000-0000-00004C000000}"/>
    <cellStyle name="Normal 3 7" xfId="77" xr:uid="{00000000-0005-0000-0000-00004D000000}"/>
    <cellStyle name="Normal 3 8" xfId="78" xr:uid="{00000000-0005-0000-0000-00004E000000}"/>
    <cellStyle name="Normal 3 9" xfId="79" xr:uid="{00000000-0005-0000-0000-00004F000000}"/>
    <cellStyle name="Normal 3_Gestrikeserien omg. 5" xfId="80" xr:uid="{00000000-0005-0000-0000-000050000000}"/>
    <cellStyle name="Normal 3_Skjutlag GS-4 Hille" xfId="81" xr:uid="{00000000-0005-0000-0000-000051000000}"/>
    <cellStyle name="Normal 4" xfId="82" xr:uid="{00000000-0005-0000-0000-000052000000}"/>
    <cellStyle name="Normal 5" xfId="83" xr:uid="{00000000-0005-0000-0000-000053000000}"/>
    <cellStyle name="Normal 6" xfId="84" xr:uid="{00000000-0005-0000-0000-000054000000}"/>
    <cellStyle name="Normal 7" xfId="85" xr:uid="{00000000-0005-0000-0000-000055000000}"/>
    <cellStyle name="Normal 8" xfId="86" xr:uid="{00000000-0005-0000-0000-000056000000}"/>
    <cellStyle name="Normal 9" xfId="87" xr:uid="{00000000-0005-0000-0000-000057000000}"/>
    <cellStyle name="Normal 9 2" xfId="88" xr:uid="{00000000-0005-0000-0000-000058000000}"/>
    <cellStyle name="Result" xfId="89" xr:uid="{00000000-0005-0000-0000-000059000000}"/>
    <cellStyle name="Result2" xfId="90" xr:uid="{00000000-0005-0000-0000-00005A000000}"/>
    <cellStyle name="Rubrik" xfId="91" xr:uid="{00000000-0005-0000-0000-00005B000000}"/>
    <cellStyle name="Rubrik 1" xfId="92" xr:uid="{00000000-0005-0000-0000-00005C000000}"/>
    <cellStyle name="Rubrik 1 2" xfId="93" xr:uid="{00000000-0005-0000-0000-00005D000000}"/>
    <cellStyle name="Rubrik 2" xfId="94" xr:uid="{00000000-0005-0000-0000-00005E000000}"/>
    <cellStyle name="Rubrik 2 2" xfId="95" xr:uid="{00000000-0005-0000-0000-00005F000000}"/>
    <cellStyle name="Rubrik 3" xfId="96" xr:uid="{00000000-0005-0000-0000-000060000000}"/>
    <cellStyle name="Rubrik 3 2" xfId="97" xr:uid="{00000000-0005-0000-0000-000061000000}"/>
    <cellStyle name="Rubrik 4" xfId="98" xr:uid="{00000000-0005-0000-0000-000062000000}"/>
    <cellStyle name="Rubrik 4 2" xfId="99" xr:uid="{00000000-0005-0000-0000-000063000000}"/>
    <cellStyle name="Rubrik 5" xfId="100" xr:uid="{00000000-0005-0000-0000-000064000000}"/>
    <cellStyle name="Summa" xfId="101" xr:uid="{00000000-0005-0000-0000-000065000000}"/>
    <cellStyle name="Summa 2" xfId="102" xr:uid="{00000000-0005-0000-0000-000066000000}"/>
    <cellStyle name="Utdata" xfId="103" xr:uid="{00000000-0005-0000-0000-000067000000}"/>
    <cellStyle name="Utdata 2" xfId="104" xr:uid="{00000000-0005-0000-0000-000068000000}"/>
    <cellStyle name="Varningstext" xfId="105" xr:uid="{00000000-0005-0000-0000-000069000000}"/>
    <cellStyle name="Varningstext 2" xfId="106" xr:uid="{00000000-0005-0000-0000-00006A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Button" lockText="1"/>
</file>

<file path=xl/ctrlProps/ctrlProp10.xml><?xml version="1.0" encoding="utf-8"?>
<formControlPr xmlns="http://schemas.microsoft.com/office/spreadsheetml/2009/9/main" objectType="Button" lockText="1"/>
</file>

<file path=xl/ctrlProps/ctrlProp1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ctrlProps/ctrlProp4.xml><?xml version="1.0" encoding="utf-8"?>
<formControlPr xmlns="http://schemas.microsoft.com/office/spreadsheetml/2009/9/main" objectType="Button" lockText="1"/>
</file>

<file path=xl/ctrlProps/ctrlProp5.xml><?xml version="1.0" encoding="utf-8"?>
<formControlPr xmlns="http://schemas.microsoft.com/office/spreadsheetml/2009/9/main" objectType="Button" lockText="1"/>
</file>

<file path=xl/ctrlProps/ctrlProp6.xml><?xml version="1.0" encoding="utf-8"?>
<formControlPr xmlns="http://schemas.microsoft.com/office/spreadsheetml/2009/9/main" objectType="Button" lockText="1"/>
</file>

<file path=xl/ctrlProps/ctrlProp7.xml><?xml version="1.0" encoding="utf-8"?>
<formControlPr xmlns="http://schemas.microsoft.com/office/spreadsheetml/2009/9/main" objectType="Button" lockText="1"/>
</file>

<file path=xl/ctrlProps/ctrlProp8.xml><?xml version="1.0" encoding="utf-8"?>
<formControlPr xmlns="http://schemas.microsoft.com/office/spreadsheetml/2009/9/main" objectType="Button" lockText="1"/>
</file>

<file path=xl/ctrlProps/ctrlProp9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28575</xdr:colOff>
          <xdr:row>0</xdr:row>
          <xdr:rowOff>28575</xdr:rowOff>
        </xdr:from>
        <xdr:to>
          <xdr:col>1</xdr:col>
          <xdr:colOff>800100</xdr:colOff>
          <xdr:row>1</xdr:row>
          <xdr:rowOff>0</xdr:rowOff>
        </xdr:to>
        <xdr:sp macro="" textlink="">
          <xdr:nvSpPr>
            <xdr:cNvPr id="1029" name="Button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893195DF-49D0-42A7-AE82-2B8911C0524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2860" rIns="36576" bIns="22860" anchor="ctr" upright="1"/>
            <a:lstStyle/>
            <a:p>
              <a:pPr algn="ctr" rtl="0">
                <a:defRPr sz="1000"/>
              </a:pPr>
              <a:r>
                <a:rPr lang="sv-SE" sz="12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Summera och sortera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809625</xdr:colOff>
          <xdr:row>0</xdr:row>
          <xdr:rowOff>38100</xdr:rowOff>
        </xdr:from>
        <xdr:to>
          <xdr:col>2</xdr:col>
          <xdr:colOff>381000</xdr:colOff>
          <xdr:row>0</xdr:row>
          <xdr:rowOff>200025</xdr:rowOff>
        </xdr:to>
        <xdr:sp macro="" textlink="">
          <xdr:nvSpPr>
            <xdr:cNvPr id="1040" name="Button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291BDC6A-3E21-4B0C-8723-0EDCDB1AE40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2860" rIns="36576" bIns="22860" anchor="ctr" upright="1"/>
            <a:lstStyle/>
            <a:p>
              <a:pPr algn="ctr" rtl="0">
                <a:defRPr sz="1000"/>
              </a:pPr>
              <a:r>
                <a:rPr lang="sv-SE" sz="12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Dölj kolumner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809625</xdr:colOff>
          <xdr:row>0</xdr:row>
          <xdr:rowOff>209550</xdr:rowOff>
        </xdr:from>
        <xdr:to>
          <xdr:col>2</xdr:col>
          <xdr:colOff>390525</xdr:colOff>
          <xdr:row>1</xdr:row>
          <xdr:rowOff>0</xdr:rowOff>
        </xdr:to>
        <xdr:sp macro="" textlink="">
          <xdr:nvSpPr>
            <xdr:cNvPr id="1042" name="Button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3767BD8F-5E17-4DC9-90A4-71F0AC43D5C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2860" rIns="36576" bIns="22860" anchor="ctr" upright="1"/>
            <a:lstStyle/>
            <a:p>
              <a:pPr algn="ctr" rtl="0">
                <a:defRPr sz="1000"/>
              </a:pPr>
              <a:r>
                <a:rPr lang="sv-SE" sz="12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Ta fram kolumner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85725</xdr:colOff>
          <xdr:row>0</xdr:row>
          <xdr:rowOff>38100</xdr:rowOff>
        </xdr:from>
        <xdr:to>
          <xdr:col>3</xdr:col>
          <xdr:colOff>857250</xdr:colOff>
          <xdr:row>1</xdr:row>
          <xdr:rowOff>0</xdr:rowOff>
        </xdr:to>
        <xdr:sp macro="" textlink="">
          <xdr:nvSpPr>
            <xdr:cNvPr id="1044" name="Button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8C49702C-86DE-4204-8B2D-D3A21F280AC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sv-SE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Sortera Namn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47625</xdr:colOff>
          <xdr:row>27</xdr:row>
          <xdr:rowOff>0</xdr:rowOff>
        </xdr:from>
        <xdr:to>
          <xdr:col>1</xdr:col>
          <xdr:colOff>1266825</xdr:colOff>
          <xdr:row>27</xdr:row>
          <xdr:rowOff>152400</xdr:rowOff>
        </xdr:to>
        <xdr:sp macro="" textlink="">
          <xdr:nvSpPr>
            <xdr:cNvPr id="1055" name="Button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2833F2A1-5900-4002-B427-E905702A178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2860" rIns="36576" bIns="22860" anchor="ctr" upright="1"/>
            <a:lstStyle/>
            <a:p>
              <a:pPr algn="ctr" rtl="0">
                <a:defRPr sz="1000"/>
              </a:pPr>
              <a:r>
                <a:rPr lang="sv-SE" sz="12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Klistra in Special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238125</xdr:colOff>
          <xdr:row>31</xdr:row>
          <xdr:rowOff>0</xdr:rowOff>
        </xdr:from>
        <xdr:to>
          <xdr:col>1</xdr:col>
          <xdr:colOff>1190625</xdr:colOff>
          <xdr:row>31</xdr:row>
          <xdr:rowOff>190500</xdr:rowOff>
        </xdr:to>
        <xdr:sp macro="" textlink="">
          <xdr:nvSpPr>
            <xdr:cNvPr id="1056" name="Button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CD97E7F5-25DB-4BCA-9E56-3F15F3FD010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2860" rIns="36576" bIns="22860" anchor="ctr" upright="1"/>
            <a:lstStyle/>
            <a:p>
              <a:pPr algn="ctr" rtl="0">
                <a:defRPr sz="1000"/>
              </a:pPr>
              <a:r>
                <a:rPr lang="sv-SE" sz="12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Klistra in Special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257175</xdr:colOff>
          <xdr:row>38</xdr:row>
          <xdr:rowOff>0</xdr:rowOff>
        </xdr:from>
        <xdr:to>
          <xdr:col>1</xdr:col>
          <xdr:colOff>1219200</xdr:colOff>
          <xdr:row>38</xdr:row>
          <xdr:rowOff>161925</xdr:rowOff>
        </xdr:to>
        <xdr:sp macro="" textlink="">
          <xdr:nvSpPr>
            <xdr:cNvPr id="1058" name="Button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71412EC4-8E3F-455A-A5B8-48E191A49C6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2860" rIns="36576" bIns="22860" anchor="ctr" upright="1"/>
            <a:lstStyle/>
            <a:p>
              <a:pPr algn="ctr" rtl="0">
                <a:defRPr sz="1000"/>
              </a:pPr>
              <a:r>
                <a:rPr lang="sv-SE" sz="12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Klistra in Special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57150</xdr:colOff>
          <xdr:row>49</xdr:row>
          <xdr:rowOff>0</xdr:rowOff>
        </xdr:from>
        <xdr:to>
          <xdr:col>1</xdr:col>
          <xdr:colOff>1276350</xdr:colOff>
          <xdr:row>49</xdr:row>
          <xdr:rowOff>161925</xdr:rowOff>
        </xdr:to>
        <xdr:sp macro="" textlink="">
          <xdr:nvSpPr>
            <xdr:cNvPr id="1066" name="Button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9EE99477-13D5-4237-9C1C-CB393D827D9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2860" rIns="36576" bIns="22860" anchor="ctr" upright="1"/>
            <a:lstStyle/>
            <a:p>
              <a:pPr algn="ctr" rtl="0">
                <a:defRPr sz="1000"/>
              </a:pPr>
              <a:r>
                <a:rPr lang="sv-SE" sz="12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Klistra in Special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47625</xdr:colOff>
          <xdr:row>15</xdr:row>
          <xdr:rowOff>0</xdr:rowOff>
        </xdr:from>
        <xdr:to>
          <xdr:col>1</xdr:col>
          <xdr:colOff>1266825</xdr:colOff>
          <xdr:row>15</xdr:row>
          <xdr:rowOff>152400</xdr:rowOff>
        </xdr:to>
        <xdr:sp macro="" textlink="">
          <xdr:nvSpPr>
            <xdr:cNvPr id="1067" name="Button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11E17DA7-593B-4570-B8C5-B4650FDBB93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2860" rIns="36576" bIns="22860" anchor="ctr" upright="1"/>
            <a:lstStyle/>
            <a:p>
              <a:pPr algn="ctr" rtl="0">
                <a:defRPr sz="1000"/>
              </a:pPr>
              <a:r>
                <a:rPr lang="sv-SE" sz="12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Klistra in Special</a:t>
              </a:r>
            </a:p>
          </xdr:txBody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123825</xdr:colOff>
          <xdr:row>0</xdr:row>
          <xdr:rowOff>209550</xdr:rowOff>
        </xdr:from>
        <xdr:to>
          <xdr:col>1</xdr:col>
          <xdr:colOff>1095375</xdr:colOff>
          <xdr:row>0</xdr:row>
          <xdr:rowOff>628650</xdr:rowOff>
        </xdr:to>
        <xdr:sp macro="" textlink="">
          <xdr:nvSpPr>
            <xdr:cNvPr id="3073" name="Button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4F1ADDDD-B541-475F-BF6F-053D0EB219C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sv-SE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Sortera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133350</xdr:colOff>
          <xdr:row>11</xdr:row>
          <xdr:rowOff>28575</xdr:rowOff>
        </xdr:from>
        <xdr:to>
          <xdr:col>3</xdr:col>
          <xdr:colOff>171450</xdr:colOff>
          <xdr:row>12</xdr:row>
          <xdr:rowOff>47625</xdr:rowOff>
        </xdr:to>
        <xdr:sp macro="" textlink="">
          <xdr:nvSpPr>
            <xdr:cNvPr id="3074" name="Button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2BF129AA-A3CA-4884-A65D-DB500ADDCF7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2860" rIns="36576" bIns="22860" anchor="ctr" upright="1"/>
            <a:lstStyle/>
            <a:p>
              <a:pPr algn="ctr" rtl="0">
                <a:defRPr sz="1000"/>
              </a:pPr>
              <a:r>
                <a:rPr lang="sv-SE" sz="12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Klistra in Special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4.bin"/><Relationship Id="rId5" Type="http://schemas.openxmlformats.org/officeDocument/2006/relationships/ctrlProp" Target="../ctrlProps/ctrlProp11.xml"/><Relationship Id="rId4" Type="http://schemas.openxmlformats.org/officeDocument/2006/relationships/ctrlProp" Target="../ctrlProps/ctrlProp1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Q644"/>
  <sheetViews>
    <sheetView topLeftCell="B10" zoomScaleNormal="100" workbookViewId="0">
      <selection activeCell="B28" sqref="B28"/>
    </sheetView>
  </sheetViews>
  <sheetFormatPr defaultRowHeight="15" x14ac:dyDescent="0.25"/>
  <cols>
    <col min="1" max="1" width="3.140625" style="58" hidden="1" customWidth="1"/>
    <col min="2" max="2" width="7.5703125" style="58" bestFit="1" customWidth="1"/>
    <col min="3" max="3" width="19.7109375" style="58" bestFit="1" customWidth="1"/>
    <col min="4" max="4" width="11.85546875" style="60" bestFit="1" customWidth="1"/>
    <col min="5" max="5" width="5" style="61" bestFit="1" customWidth="1"/>
    <col min="6" max="12" width="5" style="58" bestFit="1" customWidth="1"/>
    <col min="13" max="13" width="6.7109375" style="58" customWidth="1"/>
    <col min="14" max="16384" width="9.140625" style="58"/>
  </cols>
  <sheetData>
    <row r="1" spans="1:17" ht="28.5" x14ac:dyDescent="0.45">
      <c r="B1" s="59" t="s">
        <v>67</v>
      </c>
    </row>
    <row r="3" spans="1:17" x14ac:dyDescent="0.25">
      <c r="A3" s="62"/>
      <c r="B3" s="63" t="s">
        <v>68</v>
      </c>
      <c r="C3" s="63" t="s">
        <v>26</v>
      </c>
      <c r="D3" s="64" t="s">
        <v>27</v>
      </c>
      <c r="E3" s="65">
        <v>1</v>
      </c>
      <c r="F3" s="65">
        <v>2</v>
      </c>
      <c r="G3" s="65">
        <v>3</v>
      </c>
      <c r="H3" s="65">
        <v>4</v>
      </c>
      <c r="I3" s="65">
        <v>5</v>
      </c>
      <c r="J3" s="65">
        <v>6</v>
      </c>
      <c r="K3" s="65">
        <v>7</v>
      </c>
      <c r="L3" s="65">
        <v>8</v>
      </c>
      <c r="M3" s="65" t="s">
        <v>69</v>
      </c>
    </row>
    <row r="4" spans="1:17" x14ac:dyDescent="0.25">
      <c r="A4" s="66">
        <v>1</v>
      </c>
      <c r="B4" s="67">
        <v>7</v>
      </c>
      <c r="C4" s="68" t="s">
        <v>70</v>
      </c>
      <c r="D4" s="68" t="s">
        <v>4</v>
      </c>
      <c r="E4" s="69">
        <v>50</v>
      </c>
      <c r="F4" s="69">
        <v>49.2</v>
      </c>
      <c r="G4" s="70">
        <v>48.9</v>
      </c>
      <c r="H4" s="69">
        <v>50.7</v>
      </c>
      <c r="I4" s="69">
        <v>50.3</v>
      </c>
      <c r="J4" s="69">
        <v>50.6</v>
      </c>
      <c r="K4" s="69">
        <v>52.1</v>
      </c>
      <c r="L4" s="69">
        <v>49.6</v>
      </c>
      <c r="M4" s="71">
        <f>SUM(E4:L4)</f>
        <v>401.40000000000009</v>
      </c>
      <c r="O4" s="72"/>
      <c r="P4" s="73"/>
      <c r="Q4" s="55"/>
    </row>
    <row r="5" spans="1:17" s="77" customFormat="1" x14ac:dyDescent="0.25">
      <c r="A5" s="74"/>
      <c r="B5" s="74"/>
      <c r="C5" s="74"/>
      <c r="D5" s="74"/>
      <c r="E5" s="75"/>
      <c r="F5" s="75"/>
      <c r="G5" s="75"/>
      <c r="H5" s="75"/>
      <c r="I5" s="76"/>
      <c r="J5" s="76"/>
      <c r="K5" s="76"/>
      <c r="L5" s="76"/>
      <c r="M5" s="76"/>
    </row>
    <row r="6" spans="1:17" x14ac:dyDescent="0.25">
      <c r="A6" s="62"/>
      <c r="B6" s="63" t="s">
        <v>68</v>
      </c>
      <c r="C6" s="63" t="s">
        <v>26</v>
      </c>
      <c r="D6" s="64" t="s">
        <v>27</v>
      </c>
      <c r="E6" s="65">
        <v>1</v>
      </c>
      <c r="F6" s="65">
        <v>2</v>
      </c>
      <c r="G6" s="65">
        <v>3</v>
      </c>
      <c r="H6" s="65">
        <v>4</v>
      </c>
      <c r="I6" s="65">
        <v>5</v>
      </c>
      <c r="J6" s="65">
        <v>6</v>
      </c>
      <c r="K6" s="65">
        <v>7</v>
      </c>
      <c r="L6" s="65">
        <v>8</v>
      </c>
      <c r="M6" s="65" t="s">
        <v>69</v>
      </c>
    </row>
    <row r="7" spans="1:17" x14ac:dyDescent="0.25">
      <c r="A7" s="66">
        <v>3</v>
      </c>
      <c r="B7" s="78">
        <v>9</v>
      </c>
      <c r="C7" s="68" t="s">
        <v>28</v>
      </c>
      <c r="D7" s="68" t="s">
        <v>0</v>
      </c>
      <c r="E7" s="69">
        <v>51</v>
      </c>
      <c r="F7" s="69">
        <v>51.8</v>
      </c>
      <c r="G7" s="69">
        <v>51.2</v>
      </c>
      <c r="H7" s="69">
        <v>52.2</v>
      </c>
      <c r="I7" s="69">
        <v>51.5</v>
      </c>
      <c r="J7" s="69">
        <v>51.5</v>
      </c>
      <c r="K7" s="69">
        <v>51.5</v>
      </c>
      <c r="L7" s="69">
        <v>51.6</v>
      </c>
      <c r="M7" s="79">
        <f>SUM(E7:L7)</f>
        <v>412.3</v>
      </c>
    </row>
    <row r="8" spans="1:17" s="77" customFormat="1" x14ac:dyDescent="0.25">
      <c r="A8" s="80"/>
      <c r="B8" s="81"/>
      <c r="C8" s="74"/>
      <c r="D8" s="74"/>
      <c r="E8" s="75"/>
      <c r="F8" s="75"/>
      <c r="G8" s="75"/>
      <c r="H8" s="75"/>
      <c r="I8" s="76"/>
      <c r="J8" s="76"/>
      <c r="K8" s="76"/>
      <c r="L8" s="76"/>
      <c r="M8" s="76"/>
    </row>
    <row r="9" spans="1:17" x14ac:dyDescent="0.25">
      <c r="A9" s="62"/>
      <c r="B9" s="63" t="s">
        <v>68</v>
      </c>
      <c r="C9" s="63" t="s">
        <v>26</v>
      </c>
      <c r="D9" s="64" t="s">
        <v>27</v>
      </c>
      <c r="E9" s="65">
        <v>1</v>
      </c>
      <c r="F9" s="65">
        <v>2</v>
      </c>
      <c r="G9" s="65">
        <v>3</v>
      </c>
      <c r="H9" s="65">
        <v>4</v>
      </c>
      <c r="I9" s="65">
        <v>5</v>
      </c>
      <c r="J9" s="65">
        <v>6</v>
      </c>
      <c r="K9" s="65">
        <v>7</v>
      </c>
      <c r="L9" s="65">
        <v>8</v>
      </c>
      <c r="M9" s="65" t="s">
        <v>69</v>
      </c>
    </row>
    <row r="10" spans="1:17" x14ac:dyDescent="0.25">
      <c r="A10" s="66">
        <v>2</v>
      </c>
      <c r="B10" s="78">
        <v>11</v>
      </c>
      <c r="C10" s="68" t="s">
        <v>56</v>
      </c>
      <c r="D10" s="68" t="s">
        <v>0</v>
      </c>
      <c r="E10" s="69">
        <v>53</v>
      </c>
      <c r="F10" s="69">
        <v>51.7</v>
      </c>
      <c r="G10" s="69">
        <v>52.1</v>
      </c>
      <c r="H10" s="69">
        <v>52.1</v>
      </c>
      <c r="I10" s="69">
        <v>52.2</v>
      </c>
      <c r="J10" s="69">
        <v>52.4</v>
      </c>
      <c r="K10" s="69">
        <v>52.7</v>
      </c>
      <c r="L10" s="69">
        <v>52.7</v>
      </c>
      <c r="M10" s="79">
        <f t="shared" ref="M10:M18" si="0">SUM(E10:L10)</f>
        <v>418.9</v>
      </c>
    </row>
    <row r="11" spans="1:17" x14ac:dyDescent="0.25">
      <c r="A11" s="62">
        <v>6</v>
      </c>
      <c r="B11" s="78">
        <v>11</v>
      </c>
      <c r="C11" s="82" t="s">
        <v>20</v>
      </c>
      <c r="D11" s="82" t="s">
        <v>0</v>
      </c>
      <c r="E11" s="69">
        <v>52.1</v>
      </c>
      <c r="F11" s="69">
        <v>52.5</v>
      </c>
      <c r="G11" s="69">
        <v>52</v>
      </c>
      <c r="H11" s="69">
        <v>51.7</v>
      </c>
      <c r="I11" s="69">
        <v>52.9</v>
      </c>
      <c r="J11" s="69">
        <v>52.3</v>
      </c>
      <c r="K11" s="69">
        <v>52.4</v>
      </c>
      <c r="L11" s="69">
        <v>51.5</v>
      </c>
      <c r="M11" s="79">
        <f t="shared" si="0"/>
        <v>417.4</v>
      </c>
    </row>
    <row r="12" spans="1:17" x14ac:dyDescent="0.25">
      <c r="A12" s="66">
        <v>1</v>
      </c>
      <c r="B12" s="83">
        <v>11</v>
      </c>
      <c r="C12" s="68" t="s">
        <v>11</v>
      </c>
      <c r="D12" s="84" t="s">
        <v>3</v>
      </c>
      <c r="E12" s="69">
        <v>52</v>
      </c>
      <c r="F12" s="69">
        <v>51.3</v>
      </c>
      <c r="G12" s="69">
        <v>52.3</v>
      </c>
      <c r="H12" s="69">
        <v>51.8</v>
      </c>
      <c r="I12" s="69">
        <v>51.8</v>
      </c>
      <c r="J12" s="69">
        <v>51.5</v>
      </c>
      <c r="K12" s="69">
        <v>52.8</v>
      </c>
      <c r="L12" s="69">
        <v>53.3</v>
      </c>
      <c r="M12" s="71">
        <f t="shared" si="0"/>
        <v>416.8</v>
      </c>
    </row>
    <row r="13" spans="1:17" x14ac:dyDescent="0.25">
      <c r="A13" s="62">
        <v>5</v>
      </c>
      <c r="B13" s="85">
        <v>11</v>
      </c>
      <c r="C13" s="68" t="s">
        <v>30</v>
      </c>
      <c r="D13" s="84" t="s">
        <v>3</v>
      </c>
      <c r="E13" s="69">
        <v>52.2</v>
      </c>
      <c r="F13" s="69">
        <v>51.8</v>
      </c>
      <c r="G13" s="69">
        <v>51.6</v>
      </c>
      <c r="H13" s="69">
        <v>51.7</v>
      </c>
      <c r="I13" s="69">
        <v>51.6</v>
      </c>
      <c r="J13" s="69">
        <v>51.7</v>
      </c>
      <c r="K13" s="69">
        <v>51.4</v>
      </c>
      <c r="L13" s="69">
        <v>53</v>
      </c>
      <c r="M13" s="79">
        <f>SUM(E13:L13)</f>
        <v>415</v>
      </c>
    </row>
    <row r="14" spans="1:17" x14ac:dyDescent="0.25">
      <c r="A14" s="62">
        <v>2</v>
      </c>
      <c r="B14" s="85">
        <v>11</v>
      </c>
      <c r="C14" s="84" t="s">
        <v>29</v>
      </c>
      <c r="D14" s="84" t="s">
        <v>4</v>
      </c>
      <c r="E14" s="69">
        <v>51.9</v>
      </c>
      <c r="F14" s="69">
        <v>52.8</v>
      </c>
      <c r="G14" s="69">
        <v>51.7</v>
      </c>
      <c r="H14" s="69">
        <v>52.1</v>
      </c>
      <c r="I14" s="69">
        <v>52.3</v>
      </c>
      <c r="J14" s="69">
        <v>49.9</v>
      </c>
      <c r="K14" s="69">
        <v>51</v>
      </c>
      <c r="L14" s="69">
        <v>52.7</v>
      </c>
      <c r="M14" s="79">
        <f t="shared" si="0"/>
        <v>414.39999999999992</v>
      </c>
    </row>
    <row r="15" spans="1:17" x14ac:dyDescent="0.25">
      <c r="A15" s="62">
        <v>4</v>
      </c>
      <c r="B15" s="85">
        <v>11</v>
      </c>
      <c r="C15" s="84" t="s">
        <v>23</v>
      </c>
      <c r="D15" s="84" t="s">
        <v>4</v>
      </c>
      <c r="E15" s="69">
        <v>51.4</v>
      </c>
      <c r="F15" s="69">
        <v>51.8</v>
      </c>
      <c r="G15" s="69">
        <v>51.7</v>
      </c>
      <c r="H15" s="69">
        <v>50.3</v>
      </c>
      <c r="I15" s="69">
        <v>51</v>
      </c>
      <c r="J15" s="69">
        <v>52.5</v>
      </c>
      <c r="K15" s="69">
        <v>52.4</v>
      </c>
      <c r="L15" s="69">
        <v>50.5</v>
      </c>
      <c r="M15" s="79">
        <f t="shared" si="0"/>
        <v>411.59999999999997</v>
      </c>
    </row>
    <row r="16" spans="1:17" x14ac:dyDescent="0.25">
      <c r="A16" s="66">
        <v>2</v>
      </c>
      <c r="B16" s="86">
        <v>11</v>
      </c>
      <c r="C16" s="68" t="s">
        <v>12</v>
      </c>
      <c r="D16" s="84" t="s">
        <v>2</v>
      </c>
      <c r="E16" s="69">
        <v>51.3</v>
      </c>
      <c r="F16" s="69">
        <v>51.9</v>
      </c>
      <c r="G16" s="70">
        <v>53.1</v>
      </c>
      <c r="H16" s="69">
        <v>50.7</v>
      </c>
      <c r="I16" s="69">
        <v>50.5</v>
      </c>
      <c r="J16" s="69">
        <v>50.7</v>
      </c>
      <c r="K16" s="69">
        <v>50.9</v>
      </c>
      <c r="L16" s="69">
        <v>52</v>
      </c>
      <c r="M16" s="71">
        <f t="shared" si="0"/>
        <v>411.09999999999997</v>
      </c>
      <c r="O16" s="72"/>
      <c r="P16" s="73"/>
      <c r="Q16" s="55"/>
    </row>
    <row r="17" spans="1:17" x14ac:dyDescent="0.25">
      <c r="A17" s="62">
        <v>3</v>
      </c>
      <c r="B17" s="85">
        <v>11</v>
      </c>
      <c r="C17" s="84" t="s">
        <v>21</v>
      </c>
      <c r="D17" s="84" t="s">
        <v>3</v>
      </c>
      <c r="E17" s="69">
        <v>51.7</v>
      </c>
      <c r="F17" s="69">
        <v>51.5</v>
      </c>
      <c r="G17" s="69">
        <v>53.2</v>
      </c>
      <c r="H17" s="69">
        <v>49.8</v>
      </c>
      <c r="I17" s="69">
        <v>50</v>
      </c>
      <c r="J17" s="69">
        <v>50.3</v>
      </c>
      <c r="K17" s="69">
        <v>51.8</v>
      </c>
      <c r="L17" s="69">
        <v>52</v>
      </c>
      <c r="M17" s="79">
        <f>SUM(E17:L17)</f>
        <v>410.3</v>
      </c>
    </row>
    <row r="18" spans="1:17" x14ac:dyDescent="0.25">
      <c r="A18" s="66">
        <v>2</v>
      </c>
      <c r="B18" s="86">
        <v>11</v>
      </c>
      <c r="C18" s="68" t="s">
        <v>58</v>
      </c>
      <c r="D18" s="68" t="s">
        <v>4</v>
      </c>
      <c r="E18" s="69">
        <v>47.9</v>
      </c>
      <c r="F18" s="69">
        <v>51.5</v>
      </c>
      <c r="G18" s="69">
        <v>47.1</v>
      </c>
      <c r="H18" s="69">
        <v>49.2</v>
      </c>
      <c r="I18" s="69">
        <v>47.8</v>
      </c>
      <c r="J18" s="69">
        <v>45.3</v>
      </c>
      <c r="K18" s="69">
        <v>49.4</v>
      </c>
      <c r="L18" s="69">
        <v>47</v>
      </c>
      <c r="M18" s="71">
        <f t="shared" si="0"/>
        <v>385.2</v>
      </c>
      <c r="O18" s="72"/>
      <c r="P18" s="73"/>
      <c r="Q18" s="55"/>
    </row>
    <row r="19" spans="1:17" s="77" customFormat="1" x14ac:dyDescent="0.25">
      <c r="A19" s="80"/>
      <c r="B19" s="87"/>
      <c r="C19" s="56"/>
      <c r="D19" s="56"/>
      <c r="E19" s="76"/>
      <c r="F19" s="76"/>
      <c r="G19" s="76"/>
      <c r="H19" s="76"/>
      <c r="I19" s="76"/>
      <c r="J19" s="76"/>
      <c r="K19" s="76"/>
      <c r="L19" s="76"/>
      <c r="M19" s="76"/>
    </row>
    <row r="20" spans="1:17" x14ac:dyDescent="0.25">
      <c r="A20" s="62"/>
      <c r="B20" s="63" t="s">
        <v>68</v>
      </c>
      <c r="C20" s="63" t="s">
        <v>26</v>
      </c>
      <c r="D20" s="64" t="s">
        <v>27</v>
      </c>
      <c r="E20" s="65">
        <v>1</v>
      </c>
      <c r="F20" s="65">
        <v>2</v>
      </c>
      <c r="G20" s="65">
        <v>3</v>
      </c>
      <c r="H20" s="65">
        <v>4</v>
      </c>
      <c r="I20" s="65">
        <v>5</v>
      </c>
      <c r="J20" s="65">
        <v>6</v>
      </c>
      <c r="K20" s="65">
        <v>7</v>
      </c>
      <c r="L20" s="65">
        <v>8</v>
      </c>
      <c r="M20" s="65" t="s">
        <v>69</v>
      </c>
    </row>
    <row r="21" spans="1:17" x14ac:dyDescent="0.25">
      <c r="A21" s="62">
        <v>1</v>
      </c>
      <c r="B21" s="85">
        <v>13</v>
      </c>
      <c r="C21" s="84" t="s">
        <v>15</v>
      </c>
      <c r="D21" s="84" t="s">
        <v>2</v>
      </c>
      <c r="E21" s="69">
        <v>51.4</v>
      </c>
      <c r="F21" s="69">
        <v>51.6</v>
      </c>
      <c r="G21" s="69">
        <v>51.1</v>
      </c>
      <c r="H21" s="69">
        <v>51.3</v>
      </c>
      <c r="I21" s="69">
        <v>51.5</v>
      </c>
      <c r="J21" s="69">
        <v>52</v>
      </c>
      <c r="K21" s="69">
        <v>50.9</v>
      </c>
      <c r="L21" s="69">
        <v>52.8</v>
      </c>
      <c r="M21" s="79">
        <f>SUM(E21:L21)</f>
        <v>412.59999999999997</v>
      </c>
    </row>
    <row r="22" spans="1:17" s="77" customFormat="1" x14ac:dyDescent="0.25">
      <c r="A22" s="80"/>
      <c r="B22" s="88"/>
      <c r="C22" s="56"/>
      <c r="D22" s="56"/>
      <c r="E22" s="75"/>
      <c r="F22" s="75"/>
      <c r="G22" s="75"/>
      <c r="H22" s="75"/>
      <c r="I22" s="75"/>
      <c r="J22" s="75"/>
      <c r="K22" s="75"/>
      <c r="L22" s="75"/>
      <c r="M22" s="76"/>
    </row>
    <row r="23" spans="1:17" x14ac:dyDescent="0.25">
      <c r="A23" s="62"/>
      <c r="B23" s="63" t="s">
        <v>68</v>
      </c>
      <c r="C23" s="63" t="s">
        <v>26</v>
      </c>
      <c r="D23" s="64" t="s">
        <v>27</v>
      </c>
      <c r="E23" s="65">
        <v>1</v>
      </c>
      <c r="F23" s="65">
        <v>2</v>
      </c>
      <c r="G23" s="65">
        <v>3</v>
      </c>
      <c r="H23" s="65">
        <v>4</v>
      </c>
      <c r="I23" s="65">
        <v>5</v>
      </c>
      <c r="J23" s="65">
        <v>6</v>
      </c>
      <c r="K23" s="65">
        <v>7</v>
      </c>
      <c r="L23" s="65">
        <v>8</v>
      </c>
      <c r="M23" s="65" t="s">
        <v>69</v>
      </c>
    </row>
    <row r="24" spans="1:17" x14ac:dyDescent="0.25">
      <c r="A24" s="62">
        <v>2</v>
      </c>
      <c r="B24" s="85" t="s">
        <v>71</v>
      </c>
      <c r="C24" s="82" t="s">
        <v>20</v>
      </c>
      <c r="D24" s="82" t="s">
        <v>0</v>
      </c>
      <c r="E24" s="69">
        <v>51.5</v>
      </c>
      <c r="F24" s="69">
        <v>51.9</v>
      </c>
      <c r="G24" s="69">
        <v>51.9</v>
      </c>
      <c r="H24" s="69">
        <v>52.3</v>
      </c>
      <c r="I24" s="69">
        <v>51.7</v>
      </c>
      <c r="J24" s="69">
        <v>53.8</v>
      </c>
      <c r="K24" s="69">
        <v>50.1</v>
      </c>
      <c r="L24" s="69">
        <v>51.7</v>
      </c>
      <c r="M24" s="79">
        <f>SUM(E24:L24)</f>
        <v>414.90000000000003</v>
      </c>
    </row>
    <row r="25" spans="1:17" x14ac:dyDescent="0.25">
      <c r="A25" s="62">
        <v>1</v>
      </c>
      <c r="B25" s="85" t="s">
        <v>71</v>
      </c>
      <c r="C25" s="57" t="s">
        <v>24</v>
      </c>
      <c r="D25" s="57" t="s">
        <v>4</v>
      </c>
      <c r="E25" s="69">
        <v>50.8</v>
      </c>
      <c r="F25" s="69">
        <v>49.9</v>
      </c>
      <c r="G25" s="69">
        <v>50.2</v>
      </c>
      <c r="H25" s="69">
        <v>49.3</v>
      </c>
      <c r="I25" s="69">
        <v>49.7</v>
      </c>
      <c r="J25" s="69">
        <v>47.7</v>
      </c>
      <c r="K25" s="69">
        <v>47.6</v>
      </c>
      <c r="L25" s="69">
        <v>51.3</v>
      </c>
      <c r="M25" s="79">
        <f>SUM(E25:L25)</f>
        <v>396.5</v>
      </c>
    </row>
    <row r="26" spans="1:17" s="77" customFormat="1" x14ac:dyDescent="0.25">
      <c r="A26" s="80"/>
      <c r="B26" s="88"/>
      <c r="C26" s="56"/>
      <c r="D26" s="56"/>
      <c r="E26" s="75"/>
      <c r="F26" s="75"/>
      <c r="G26" s="75"/>
      <c r="H26" s="75"/>
      <c r="I26" s="75"/>
      <c r="J26" s="75"/>
      <c r="K26" s="75"/>
      <c r="L26" s="75"/>
      <c r="M26" s="76"/>
    </row>
    <row r="27" spans="1:17" x14ac:dyDescent="0.25">
      <c r="A27" s="62"/>
      <c r="B27" s="63" t="s">
        <v>68</v>
      </c>
      <c r="C27" s="63" t="s">
        <v>26</v>
      </c>
      <c r="D27" s="64" t="s">
        <v>27</v>
      </c>
      <c r="E27" s="65">
        <v>1</v>
      </c>
      <c r="F27" s="65">
        <v>2</v>
      </c>
      <c r="G27" s="65">
        <v>3</v>
      </c>
      <c r="H27" s="65">
        <v>4</v>
      </c>
      <c r="I27" s="65">
        <v>5</v>
      </c>
      <c r="J27" s="65">
        <v>6</v>
      </c>
      <c r="K27" s="65">
        <v>7</v>
      </c>
      <c r="L27" s="65">
        <v>8</v>
      </c>
      <c r="M27" s="65" t="s">
        <v>69</v>
      </c>
    </row>
    <row r="28" spans="1:17" x14ac:dyDescent="0.25">
      <c r="A28" s="66">
        <v>2</v>
      </c>
      <c r="B28" s="86" t="s">
        <v>48</v>
      </c>
      <c r="C28" s="57" t="s">
        <v>61</v>
      </c>
      <c r="D28" s="57" t="s">
        <v>0</v>
      </c>
      <c r="E28" s="89">
        <v>52.4</v>
      </c>
      <c r="F28" s="89">
        <v>52.9</v>
      </c>
      <c r="G28" s="89">
        <v>52.8</v>
      </c>
      <c r="H28" s="89">
        <v>53</v>
      </c>
      <c r="I28" s="89">
        <v>53</v>
      </c>
      <c r="J28" s="89">
        <v>53.1</v>
      </c>
      <c r="K28" s="89">
        <v>53</v>
      </c>
      <c r="L28" s="89">
        <v>53.2</v>
      </c>
      <c r="M28" s="79">
        <f>SUM(E28:L28)</f>
        <v>423.40000000000003</v>
      </c>
    </row>
    <row r="29" spans="1:17" x14ac:dyDescent="0.25">
      <c r="A29" s="66">
        <v>2</v>
      </c>
      <c r="B29" s="86" t="s">
        <v>48</v>
      </c>
      <c r="C29" s="82" t="s">
        <v>9</v>
      </c>
      <c r="D29" s="82" t="s">
        <v>0</v>
      </c>
      <c r="E29" s="89">
        <v>52.3</v>
      </c>
      <c r="F29" s="89">
        <v>52.9</v>
      </c>
      <c r="G29" s="89">
        <v>53.1</v>
      </c>
      <c r="H29" s="89">
        <v>51.9</v>
      </c>
      <c r="I29" s="89">
        <v>52.1</v>
      </c>
      <c r="J29" s="89">
        <v>52.3</v>
      </c>
      <c r="K29" s="89">
        <v>52.6</v>
      </c>
      <c r="L29" s="89">
        <v>52.3</v>
      </c>
      <c r="M29" s="79">
        <f>SUM(E29:L29)</f>
        <v>419.50000000000006</v>
      </c>
    </row>
    <row r="30" spans="1:17" s="77" customFormat="1" x14ac:dyDescent="0.25">
      <c r="A30" s="80"/>
      <c r="B30" s="88"/>
      <c r="C30" s="56"/>
      <c r="D30" s="56"/>
      <c r="E30" s="75"/>
      <c r="F30" s="75"/>
      <c r="G30" s="75"/>
      <c r="H30" s="75"/>
      <c r="I30" s="76"/>
      <c r="J30" s="76"/>
      <c r="K30" s="76"/>
      <c r="L30" s="76"/>
      <c r="M30" s="76"/>
    </row>
    <row r="31" spans="1:17" x14ac:dyDescent="0.25">
      <c r="A31" s="62"/>
      <c r="B31" s="63" t="s">
        <v>68</v>
      </c>
      <c r="C31" s="63" t="s">
        <v>26</v>
      </c>
      <c r="D31" s="64" t="s">
        <v>27</v>
      </c>
      <c r="E31" s="65">
        <v>1</v>
      </c>
      <c r="F31" s="65">
        <v>2</v>
      </c>
      <c r="G31" s="65">
        <v>3</v>
      </c>
      <c r="H31" s="65">
        <v>4</v>
      </c>
      <c r="I31" s="65">
        <v>5</v>
      </c>
      <c r="J31" s="65">
        <v>6</v>
      </c>
      <c r="K31" s="65">
        <v>7</v>
      </c>
      <c r="L31" s="65">
        <v>8</v>
      </c>
      <c r="M31" s="65" t="s">
        <v>69</v>
      </c>
    </row>
    <row r="32" spans="1:17" x14ac:dyDescent="0.25">
      <c r="A32" s="66">
        <v>1</v>
      </c>
      <c r="B32" s="86" t="s">
        <v>49</v>
      </c>
      <c r="C32" s="82" t="s">
        <v>31</v>
      </c>
      <c r="D32" s="82" t="s">
        <v>0</v>
      </c>
      <c r="E32" s="89">
        <v>46.5</v>
      </c>
      <c r="F32" s="89">
        <v>47.5</v>
      </c>
      <c r="G32" s="89">
        <v>50.6</v>
      </c>
      <c r="H32" s="89">
        <v>46.7</v>
      </c>
      <c r="I32" s="89">
        <v>50.6</v>
      </c>
      <c r="J32" s="89">
        <v>48.6</v>
      </c>
      <c r="K32" s="89">
        <v>49.7</v>
      </c>
      <c r="L32" s="89">
        <v>50.2</v>
      </c>
      <c r="M32" s="71">
        <f>SUM(E32:L32)</f>
        <v>390.4</v>
      </c>
    </row>
    <row r="33" spans="1:17" x14ac:dyDescent="0.25">
      <c r="A33" s="66">
        <v>1</v>
      </c>
      <c r="B33" s="86" t="s">
        <v>49</v>
      </c>
      <c r="C33" s="82" t="s">
        <v>20</v>
      </c>
      <c r="D33" s="82" t="s">
        <v>0</v>
      </c>
      <c r="E33" s="89">
        <v>46.9</v>
      </c>
      <c r="F33" s="89">
        <v>50.6</v>
      </c>
      <c r="G33" s="89">
        <v>44.2</v>
      </c>
      <c r="H33" s="89">
        <v>45.6</v>
      </c>
      <c r="I33" s="89">
        <v>49.4</v>
      </c>
      <c r="J33" s="89">
        <v>48.8</v>
      </c>
      <c r="K33" s="89">
        <v>43.8</v>
      </c>
      <c r="L33" s="89">
        <v>45.4</v>
      </c>
      <c r="M33" s="71">
        <f>SUM(E33:L33)</f>
        <v>374.7</v>
      </c>
    </row>
    <row r="34" spans="1:17" s="77" customFormat="1" x14ac:dyDescent="0.25">
      <c r="A34" s="80"/>
      <c r="B34" s="88"/>
      <c r="C34" s="56"/>
      <c r="D34" s="56"/>
      <c r="E34" s="75"/>
      <c r="F34" s="75"/>
      <c r="G34" s="75"/>
      <c r="H34" s="75"/>
      <c r="I34" s="76"/>
      <c r="J34" s="76"/>
      <c r="K34" s="76"/>
      <c r="L34" s="76"/>
      <c r="M34" s="76"/>
    </row>
    <row r="35" spans="1:17" x14ac:dyDescent="0.25">
      <c r="A35" s="62"/>
      <c r="B35" s="63" t="s">
        <v>68</v>
      </c>
      <c r="C35" s="63" t="s">
        <v>26</v>
      </c>
      <c r="D35" s="64" t="s">
        <v>27</v>
      </c>
      <c r="E35" s="65">
        <v>1</v>
      </c>
      <c r="F35" s="65">
        <v>2</v>
      </c>
      <c r="G35" s="65">
        <v>3</v>
      </c>
      <c r="H35" s="65">
        <v>4</v>
      </c>
      <c r="I35" s="65">
        <v>5</v>
      </c>
      <c r="J35" s="65">
        <v>6</v>
      </c>
      <c r="K35" s="65">
        <v>7</v>
      </c>
      <c r="L35" s="65">
        <v>8</v>
      </c>
      <c r="M35" s="65" t="s">
        <v>69</v>
      </c>
    </row>
    <row r="36" spans="1:17" x14ac:dyDescent="0.25">
      <c r="A36" s="66">
        <v>1</v>
      </c>
      <c r="B36" s="90" t="s">
        <v>44</v>
      </c>
      <c r="C36" s="57" t="s">
        <v>24</v>
      </c>
      <c r="D36" s="82" t="s">
        <v>4</v>
      </c>
      <c r="E36" s="69">
        <v>38.299999999999997</v>
      </c>
      <c r="F36" s="69">
        <v>39.700000000000003</v>
      </c>
      <c r="G36" s="69">
        <v>36</v>
      </c>
      <c r="H36" s="69">
        <v>42.8</v>
      </c>
      <c r="I36" s="91"/>
      <c r="J36" s="91"/>
      <c r="K36" s="91"/>
      <c r="L36" s="91"/>
      <c r="M36" s="79">
        <f>SUM(E36:H36)</f>
        <v>156.80000000000001</v>
      </c>
    </row>
    <row r="37" spans="1:17" x14ac:dyDescent="0.25">
      <c r="A37" s="66">
        <v>2</v>
      </c>
      <c r="B37" s="90" t="s">
        <v>44</v>
      </c>
      <c r="C37" s="84" t="s">
        <v>23</v>
      </c>
      <c r="D37" s="84" t="s">
        <v>4</v>
      </c>
      <c r="E37" s="69">
        <v>34.1</v>
      </c>
      <c r="F37" s="69">
        <v>22.6</v>
      </c>
      <c r="G37" s="69">
        <v>29.6</v>
      </c>
      <c r="H37" s="69">
        <v>26.6</v>
      </c>
      <c r="I37" s="91"/>
      <c r="J37" s="91"/>
      <c r="K37" s="91"/>
      <c r="L37" s="91"/>
      <c r="M37" s="79">
        <f>SUM(E37:H37)</f>
        <v>112.9</v>
      </c>
    </row>
    <row r="38" spans="1:17" x14ac:dyDescent="0.25">
      <c r="A38" s="66">
        <v>3</v>
      </c>
      <c r="B38" s="90" t="s">
        <v>44</v>
      </c>
      <c r="C38" s="84" t="s">
        <v>29</v>
      </c>
      <c r="D38" s="84" t="s">
        <v>4</v>
      </c>
      <c r="E38" s="69">
        <v>30.4</v>
      </c>
      <c r="F38" s="69">
        <v>28.1</v>
      </c>
      <c r="G38" s="69">
        <v>26.2</v>
      </c>
      <c r="H38" s="69">
        <v>27.7</v>
      </c>
      <c r="I38" s="91"/>
      <c r="J38" s="91"/>
      <c r="K38" s="91"/>
      <c r="L38" s="91"/>
      <c r="M38" s="79">
        <f>SUM(E38:H38)</f>
        <v>112.4</v>
      </c>
    </row>
    <row r="39" spans="1:17" s="77" customFormat="1" x14ac:dyDescent="0.25">
      <c r="A39" s="80"/>
      <c r="B39" s="87"/>
      <c r="C39" s="56"/>
      <c r="D39" s="56"/>
      <c r="E39" s="75"/>
      <c r="F39" s="75"/>
      <c r="G39" s="75"/>
      <c r="H39" s="75"/>
      <c r="I39" s="75"/>
      <c r="J39" s="75"/>
      <c r="K39" s="75"/>
      <c r="L39" s="75"/>
      <c r="M39" s="76"/>
    </row>
    <row r="40" spans="1:17" x14ac:dyDescent="0.25">
      <c r="A40" s="62"/>
      <c r="B40" s="63" t="s">
        <v>68</v>
      </c>
      <c r="C40" s="63" t="s">
        <v>26</v>
      </c>
      <c r="D40" s="64" t="s">
        <v>27</v>
      </c>
      <c r="E40" s="65">
        <v>1</v>
      </c>
      <c r="F40" s="65">
        <v>2</v>
      </c>
      <c r="G40" s="65">
        <v>3</v>
      </c>
      <c r="H40" s="65">
        <v>4</v>
      </c>
      <c r="I40" s="65">
        <v>5</v>
      </c>
      <c r="J40" s="65">
        <v>6</v>
      </c>
      <c r="K40" s="65">
        <v>7</v>
      </c>
      <c r="L40" s="65">
        <v>8</v>
      </c>
      <c r="M40" s="65" t="s">
        <v>69</v>
      </c>
    </row>
    <row r="41" spans="1:17" x14ac:dyDescent="0.25">
      <c r="A41" s="66">
        <v>3</v>
      </c>
      <c r="B41" s="86" t="s">
        <v>45</v>
      </c>
      <c r="C41" s="57" t="s">
        <v>32</v>
      </c>
      <c r="D41" s="57" t="s">
        <v>0</v>
      </c>
      <c r="E41" s="89">
        <v>49.4</v>
      </c>
      <c r="F41" s="89">
        <v>50.2</v>
      </c>
      <c r="G41" s="89">
        <v>50</v>
      </c>
      <c r="H41" s="89">
        <v>48.3</v>
      </c>
      <c r="I41" s="89">
        <v>49.2</v>
      </c>
      <c r="J41" s="89">
        <v>49.3</v>
      </c>
      <c r="K41" s="89">
        <v>48.4</v>
      </c>
      <c r="L41" s="89">
        <v>48.6</v>
      </c>
      <c r="M41" s="71">
        <f>SUM(E41:L41)</f>
        <v>393.4</v>
      </c>
      <c r="O41" s="92"/>
      <c r="P41" s="73"/>
      <c r="Q41" s="55"/>
    </row>
    <row r="42" spans="1:17" x14ac:dyDescent="0.25">
      <c r="A42" s="62"/>
    </row>
    <row r="43" spans="1:17" x14ac:dyDescent="0.25">
      <c r="A43" s="62"/>
      <c r="B43" s="63" t="s">
        <v>68</v>
      </c>
      <c r="C43" s="63" t="s">
        <v>26</v>
      </c>
      <c r="D43" s="64" t="s">
        <v>27</v>
      </c>
      <c r="E43" s="65">
        <v>1</v>
      </c>
      <c r="F43" s="65">
        <v>2</v>
      </c>
      <c r="G43" s="65">
        <v>3</v>
      </c>
      <c r="H43" s="65">
        <v>4</v>
      </c>
      <c r="I43" s="65">
        <v>5</v>
      </c>
      <c r="J43" s="65">
        <v>6</v>
      </c>
      <c r="K43" s="65">
        <v>7</v>
      </c>
      <c r="L43" s="65">
        <v>8</v>
      </c>
      <c r="M43" s="65" t="s">
        <v>69</v>
      </c>
    </row>
    <row r="44" spans="1:17" x14ac:dyDescent="0.25">
      <c r="A44" s="66">
        <v>1</v>
      </c>
      <c r="B44" s="86" t="s">
        <v>46</v>
      </c>
      <c r="C44" s="57" t="s">
        <v>17</v>
      </c>
      <c r="D44" s="82" t="s">
        <v>0</v>
      </c>
      <c r="E44" s="89">
        <v>42.8</v>
      </c>
      <c r="F44" s="89">
        <v>46.3</v>
      </c>
      <c r="G44" s="89">
        <v>47.6</v>
      </c>
      <c r="H44" s="89">
        <v>48.8</v>
      </c>
      <c r="I44" s="89">
        <v>47</v>
      </c>
      <c r="J44" s="89">
        <v>48.3</v>
      </c>
      <c r="K44" s="89">
        <v>45.4</v>
      </c>
      <c r="L44" s="89">
        <v>46.6</v>
      </c>
      <c r="M44" s="71">
        <f>SUM(E44:L44)</f>
        <v>372.8</v>
      </c>
      <c r="O44" s="92"/>
      <c r="P44" s="73"/>
      <c r="Q44" s="55"/>
    </row>
    <row r="45" spans="1:17" x14ac:dyDescent="0.25">
      <c r="A45" s="66">
        <v>1</v>
      </c>
      <c r="B45" s="86" t="s">
        <v>46</v>
      </c>
      <c r="C45" s="57" t="s">
        <v>25</v>
      </c>
      <c r="D45" s="82" t="s">
        <v>4</v>
      </c>
      <c r="E45" s="69">
        <v>47.3</v>
      </c>
      <c r="F45" s="69">
        <v>41.7</v>
      </c>
      <c r="G45" s="69">
        <v>44.2</v>
      </c>
      <c r="H45" s="69">
        <v>46.6</v>
      </c>
      <c r="I45" s="69">
        <v>46.1</v>
      </c>
      <c r="J45" s="69">
        <v>44.2</v>
      </c>
      <c r="K45" s="69">
        <v>49.3</v>
      </c>
      <c r="L45" s="69">
        <v>47.5</v>
      </c>
      <c r="M45" s="71">
        <f>SUM(E45:L45)</f>
        <v>366.9</v>
      </c>
      <c r="O45" s="92"/>
      <c r="P45" s="73"/>
      <c r="Q45" s="55"/>
    </row>
    <row r="46" spans="1:17" x14ac:dyDescent="0.25">
      <c r="A46" s="62"/>
    </row>
    <row r="47" spans="1:17" x14ac:dyDescent="0.25">
      <c r="A47" s="62"/>
    </row>
    <row r="48" spans="1:17" x14ac:dyDescent="0.25">
      <c r="A48" s="62"/>
    </row>
    <row r="49" spans="1:1" x14ac:dyDescent="0.25">
      <c r="A49" s="62"/>
    </row>
    <row r="50" spans="1:1" x14ac:dyDescent="0.25">
      <c r="A50" s="62"/>
    </row>
    <row r="51" spans="1:1" x14ac:dyDescent="0.25">
      <c r="A51" s="62"/>
    </row>
    <row r="52" spans="1:1" x14ac:dyDescent="0.25">
      <c r="A52" s="62"/>
    </row>
    <row r="53" spans="1:1" x14ac:dyDescent="0.25">
      <c r="A53" s="62"/>
    </row>
    <row r="54" spans="1:1" x14ac:dyDescent="0.25">
      <c r="A54" s="62"/>
    </row>
    <row r="55" spans="1:1" x14ac:dyDescent="0.25">
      <c r="A55" s="62"/>
    </row>
    <row r="56" spans="1:1" x14ac:dyDescent="0.25">
      <c r="A56" s="62"/>
    </row>
    <row r="57" spans="1:1" x14ac:dyDescent="0.25">
      <c r="A57" s="62"/>
    </row>
    <row r="58" spans="1:1" x14ac:dyDescent="0.25">
      <c r="A58" s="62"/>
    </row>
    <row r="59" spans="1:1" x14ac:dyDescent="0.25">
      <c r="A59" s="62"/>
    </row>
    <row r="60" spans="1:1" x14ac:dyDescent="0.25">
      <c r="A60" s="62"/>
    </row>
    <row r="61" spans="1:1" x14ac:dyDescent="0.25">
      <c r="A61" s="62"/>
    </row>
    <row r="62" spans="1:1" x14ac:dyDescent="0.25">
      <c r="A62" s="62"/>
    </row>
    <row r="63" spans="1:1" x14ac:dyDescent="0.25">
      <c r="A63" s="62"/>
    </row>
    <row r="64" spans="1:1" x14ac:dyDescent="0.25">
      <c r="A64" s="62"/>
    </row>
    <row r="65" spans="1:1" x14ac:dyDescent="0.25">
      <c r="A65" s="62"/>
    </row>
    <row r="66" spans="1:1" x14ac:dyDescent="0.25">
      <c r="A66" s="62"/>
    </row>
    <row r="67" spans="1:1" x14ac:dyDescent="0.25">
      <c r="A67" s="62"/>
    </row>
    <row r="68" spans="1:1" x14ac:dyDescent="0.25">
      <c r="A68" s="62"/>
    </row>
    <row r="69" spans="1:1" x14ac:dyDescent="0.25">
      <c r="A69" s="62"/>
    </row>
    <row r="70" spans="1:1" x14ac:dyDescent="0.25">
      <c r="A70" s="62"/>
    </row>
    <row r="71" spans="1:1" x14ac:dyDescent="0.25">
      <c r="A71" s="62"/>
    </row>
    <row r="72" spans="1:1" x14ac:dyDescent="0.25">
      <c r="A72" s="62"/>
    </row>
    <row r="73" spans="1:1" x14ac:dyDescent="0.25">
      <c r="A73" s="62"/>
    </row>
    <row r="74" spans="1:1" x14ac:dyDescent="0.25">
      <c r="A74" s="62"/>
    </row>
    <row r="75" spans="1:1" x14ac:dyDescent="0.25">
      <c r="A75" s="62"/>
    </row>
    <row r="76" spans="1:1" x14ac:dyDescent="0.25">
      <c r="A76" s="62"/>
    </row>
    <row r="77" spans="1:1" x14ac:dyDescent="0.25">
      <c r="A77" s="62"/>
    </row>
    <row r="78" spans="1:1" x14ac:dyDescent="0.25">
      <c r="A78" s="62"/>
    </row>
    <row r="79" spans="1:1" x14ac:dyDescent="0.25">
      <c r="A79" s="62"/>
    </row>
    <row r="80" spans="1:1" x14ac:dyDescent="0.25">
      <c r="A80" s="62"/>
    </row>
    <row r="81" spans="1:1" x14ac:dyDescent="0.25">
      <c r="A81" s="62"/>
    </row>
    <row r="82" spans="1:1" x14ac:dyDescent="0.25">
      <c r="A82" s="62"/>
    </row>
    <row r="83" spans="1:1" x14ac:dyDescent="0.25">
      <c r="A83" s="62"/>
    </row>
    <row r="84" spans="1:1" x14ac:dyDescent="0.25">
      <c r="A84" s="62"/>
    </row>
    <row r="85" spans="1:1" x14ac:dyDescent="0.25">
      <c r="A85" s="62"/>
    </row>
    <row r="86" spans="1:1" x14ac:dyDescent="0.25">
      <c r="A86" s="62"/>
    </row>
    <row r="87" spans="1:1" x14ac:dyDescent="0.25">
      <c r="A87" s="62"/>
    </row>
    <row r="88" spans="1:1" x14ac:dyDescent="0.25">
      <c r="A88" s="62"/>
    </row>
    <row r="89" spans="1:1" x14ac:dyDescent="0.25">
      <c r="A89" s="62"/>
    </row>
    <row r="90" spans="1:1" x14ac:dyDescent="0.25">
      <c r="A90" s="62"/>
    </row>
    <row r="91" spans="1:1" x14ac:dyDescent="0.25">
      <c r="A91" s="62"/>
    </row>
    <row r="92" spans="1:1" x14ac:dyDescent="0.25">
      <c r="A92" s="62"/>
    </row>
    <row r="93" spans="1:1" x14ac:dyDescent="0.25">
      <c r="A93" s="62"/>
    </row>
    <row r="94" spans="1:1" x14ac:dyDescent="0.25">
      <c r="A94" s="62"/>
    </row>
    <row r="95" spans="1:1" x14ac:dyDescent="0.25">
      <c r="A95" s="62"/>
    </row>
    <row r="96" spans="1:1" x14ac:dyDescent="0.25">
      <c r="A96" s="62"/>
    </row>
    <row r="97" spans="1:1" x14ac:dyDescent="0.25">
      <c r="A97" s="62"/>
    </row>
    <row r="98" spans="1:1" x14ac:dyDescent="0.25">
      <c r="A98" s="62"/>
    </row>
    <row r="99" spans="1:1" x14ac:dyDescent="0.25">
      <c r="A99" s="62"/>
    </row>
    <row r="100" spans="1:1" x14ac:dyDescent="0.25">
      <c r="A100" s="62"/>
    </row>
    <row r="101" spans="1:1" x14ac:dyDescent="0.25">
      <c r="A101" s="62"/>
    </row>
    <row r="102" spans="1:1" x14ac:dyDescent="0.25">
      <c r="A102" s="62"/>
    </row>
    <row r="103" spans="1:1" x14ac:dyDescent="0.25">
      <c r="A103" s="62"/>
    </row>
    <row r="104" spans="1:1" x14ac:dyDescent="0.25">
      <c r="A104" s="62"/>
    </row>
    <row r="105" spans="1:1" x14ac:dyDescent="0.25">
      <c r="A105" s="62"/>
    </row>
    <row r="106" spans="1:1" x14ac:dyDescent="0.25">
      <c r="A106" s="62"/>
    </row>
    <row r="107" spans="1:1" x14ac:dyDescent="0.25">
      <c r="A107" s="62"/>
    </row>
    <row r="108" spans="1:1" x14ac:dyDescent="0.25">
      <c r="A108" s="62"/>
    </row>
    <row r="109" spans="1:1" x14ac:dyDescent="0.25">
      <c r="A109" s="62"/>
    </row>
    <row r="110" spans="1:1" x14ac:dyDescent="0.25">
      <c r="A110" s="62"/>
    </row>
    <row r="111" spans="1:1" x14ac:dyDescent="0.25">
      <c r="A111" s="62"/>
    </row>
    <row r="112" spans="1:1" x14ac:dyDescent="0.25">
      <c r="A112" s="62"/>
    </row>
    <row r="113" spans="1:1" x14ac:dyDescent="0.25">
      <c r="A113" s="62"/>
    </row>
    <row r="114" spans="1:1" x14ac:dyDescent="0.25">
      <c r="A114" s="62"/>
    </row>
    <row r="115" spans="1:1" x14ac:dyDescent="0.25">
      <c r="A115" s="62"/>
    </row>
    <row r="116" spans="1:1" x14ac:dyDescent="0.25">
      <c r="A116" s="62"/>
    </row>
    <row r="117" spans="1:1" x14ac:dyDescent="0.25">
      <c r="A117" s="62"/>
    </row>
    <row r="118" spans="1:1" x14ac:dyDescent="0.25">
      <c r="A118" s="62"/>
    </row>
    <row r="119" spans="1:1" x14ac:dyDescent="0.25">
      <c r="A119" s="62"/>
    </row>
    <row r="120" spans="1:1" x14ac:dyDescent="0.25">
      <c r="A120" s="62"/>
    </row>
    <row r="121" spans="1:1" x14ac:dyDescent="0.25">
      <c r="A121" s="62"/>
    </row>
    <row r="122" spans="1:1" x14ac:dyDescent="0.25">
      <c r="A122" s="62"/>
    </row>
    <row r="123" spans="1:1" x14ac:dyDescent="0.25">
      <c r="A123" s="62"/>
    </row>
    <row r="124" spans="1:1" x14ac:dyDescent="0.25">
      <c r="A124" s="62"/>
    </row>
    <row r="125" spans="1:1" x14ac:dyDescent="0.25">
      <c r="A125" s="62"/>
    </row>
    <row r="126" spans="1:1" x14ac:dyDescent="0.25">
      <c r="A126" s="62"/>
    </row>
    <row r="127" spans="1:1" x14ac:dyDescent="0.25">
      <c r="A127" s="62"/>
    </row>
    <row r="128" spans="1:1" x14ac:dyDescent="0.25">
      <c r="A128" s="62"/>
    </row>
    <row r="129" spans="1:1" x14ac:dyDescent="0.25">
      <c r="A129" s="62"/>
    </row>
    <row r="130" spans="1:1" x14ac:dyDescent="0.25">
      <c r="A130" s="62"/>
    </row>
    <row r="131" spans="1:1" x14ac:dyDescent="0.25">
      <c r="A131" s="62"/>
    </row>
    <row r="132" spans="1:1" x14ac:dyDescent="0.25">
      <c r="A132" s="62"/>
    </row>
    <row r="133" spans="1:1" x14ac:dyDescent="0.25">
      <c r="A133" s="62"/>
    </row>
    <row r="134" spans="1:1" x14ac:dyDescent="0.25">
      <c r="A134" s="62"/>
    </row>
    <row r="135" spans="1:1" x14ac:dyDescent="0.25">
      <c r="A135" s="62"/>
    </row>
    <row r="136" spans="1:1" x14ac:dyDescent="0.25">
      <c r="A136" s="62"/>
    </row>
    <row r="137" spans="1:1" x14ac:dyDescent="0.25">
      <c r="A137" s="62"/>
    </row>
    <row r="138" spans="1:1" x14ac:dyDescent="0.25">
      <c r="A138" s="62"/>
    </row>
    <row r="139" spans="1:1" x14ac:dyDescent="0.25">
      <c r="A139" s="62"/>
    </row>
    <row r="140" spans="1:1" x14ac:dyDescent="0.25">
      <c r="A140" s="62"/>
    </row>
    <row r="141" spans="1:1" x14ac:dyDescent="0.25">
      <c r="A141" s="62"/>
    </row>
    <row r="142" spans="1:1" x14ac:dyDescent="0.25">
      <c r="A142" s="62"/>
    </row>
    <row r="143" spans="1:1" x14ac:dyDescent="0.25">
      <c r="A143" s="62"/>
    </row>
    <row r="144" spans="1:1" x14ac:dyDescent="0.25">
      <c r="A144" s="62"/>
    </row>
    <row r="145" spans="1:1" x14ac:dyDescent="0.25">
      <c r="A145" s="62"/>
    </row>
    <row r="146" spans="1:1" x14ac:dyDescent="0.25">
      <c r="A146" s="62"/>
    </row>
    <row r="147" spans="1:1" x14ac:dyDescent="0.25">
      <c r="A147" s="62"/>
    </row>
    <row r="148" spans="1:1" x14ac:dyDescent="0.25">
      <c r="A148" s="62"/>
    </row>
    <row r="149" spans="1:1" x14ac:dyDescent="0.25">
      <c r="A149" s="62"/>
    </row>
    <row r="150" spans="1:1" x14ac:dyDescent="0.25">
      <c r="A150" s="62"/>
    </row>
    <row r="151" spans="1:1" x14ac:dyDescent="0.25">
      <c r="A151" s="62"/>
    </row>
    <row r="152" spans="1:1" x14ac:dyDescent="0.25">
      <c r="A152" s="62"/>
    </row>
    <row r="153" spans="1:1" x14ac:dyDescent="0.25">
      <c r="A153" s="62"/>
    </row>
    <row r="154" spans="1:1" x14ac:dyDescent="0.25">
      <c r="A154" s="62"/>
    </row>
    <row r="155" spans="1:1" x14ac:dyDescent="0.25">
      <c r="A155" s="62"/>
    </row>
    <row r="156" spans="1:1" x14ac:dyDescent="0.25">
      <c r="A156" s="62"/>
    </row>
    <row r="157" spans="1:1" x14ac:dyDescent="0.25">
      <c r="A157" s="62"/>
    </row>
    <row r="158" spans="1:1" x14ac:dyDescent="0.25">
      <c r="A158" s="62"/>
    </row>
    <row r="159" spans="1:1" x14ac:dyDescent="0.25">
      <c r="A159" s="62"/>
    </row>
    <row r="160" spans="1:1" x14ac:dyDescent="0.25">
      <c r="A160" s="62"/>
    </row>
    <row r="161" spans="1:1" x14ac:dyDescent="0.25">
      <c r="A161" s="62"/>
    </row>
    <row r="162" spans="1:1" x14ac:dyDescent="0.25">
      <c r="A162" s="62"/>
    </row>
    <row r="163" spans="1:1" x14ac:dyDescent="0.25">
      <c r="A163" s="62"/>
    </row>
    <row r="164" spans="1:1" x14ac:dyDescent="0.25">
      <c r="A164" s="62"/>
    </row>
    <row r="165" spans="1:1" x14ac:dyDescent="0.25">
      <c r="A165" s="62"/>
    </row>
    <row r="166" spans="1:1" x14ac:dyDescent="0.25">
      <c r="A166" s="62"/>
    </row>
    <row r="167" spans="1:1" x14ac:dyDescent="0.25">
      <c r="A167" s="62"/>
    </row>
    <row r="168" spans="1:1" x14ac:dyDescent="0.25">
      <c r="A168" s="62"/>
    </row>
    <row r="169" spans="1:1" x14ac:dyDescent="0.25">
      <c r="A169" s="62"/>
    </row>
    <row r="170" spans="1:1" x14ac:dyDescent="0.25">
      <c r="A170" s="62"/>
    </row>
    <row r="171" spans="1:1" x14ac:dyDescent="0.25">
      <c r="A171" s="62"/>
    </row>
    <row r="172" spans="1:1" x14ac:dyDescent="0.25">
      <c r="A172" s="62"/>
    </row>
    <row r="173" spans="1:1" x14ac:dyDescent="0.25">
      <c r="A173" s="62"/>
    </row>
    <row r="174" spans="1:1" x14ac:dyDescent="0.25">
      <c r="A174" s="62"/>
    </row>
    <row r="175" spans="1:1" x14ac:dyDescent="0.25">
      <c r="A175" s="62"/>
    </row>
    <row r="176" spans="1:1" x14ac:dyDescent="0.25">
      <c r="A176" s="62"/>
    </row>
    <row r="177" spans="1:1" x14ac:dyDescent="0.25">
      <c r="A177" s="62"/>
    </row>
    <row r="178" spans="1:1" x14ac:dyDescent="0.25">
      <c r="A178" s="62"/>
    </row>
    <row r="179" spans="1:1" x14ac:dyDescent="0.25">
      <c r="A179" s="62"/>
    </row>
    <row r="180" spans="1:1" x14ac:dyDescent="0.25">
      <c r="A180" s="62"/>
    </row>
    <row r="181" spans="1:1" x14ac:dyDescent="0.25">
      <c r="A181" s="62"/>
    </row>
    <row r="182" spans="1:1" x14ac:dyDescent="0.25">
      <c r="A182" s="62"/>
    </row>
    <row r="183" spans="1:1" x14ac:dyDescent="0.25">
      <c r="A183" s="62"/>
    </row>
    <row r="184" spans="1:1" x14ac:dyDescent="0.25">
      <c r="A184" s="62"/>
    </row>
    <row r="185" spans="1:1" x14ac:dyDescent="0.25">
      <c r="A185" s="62"/>
    </row>
    <row r="186" spans="1:1" x14ac:dyDescent="0.25">
      <c r="A186" s="62"/>
    </row>
    <row r="187" spans="1:1" x14ac:dyDescent="0.25">
      <c r="A187" s="62"/>
    </row>
    <row r="188" spans="1:1" x14ac:dyDescent="0.25">
      <c r="A188" s="62"/>
    </row>
    <row r="189" spans="1:1" x14ac:dyDescent="0.25">
      <c r="A189" s="62"/>
    </row>
    <row r="190" spans="1:1" x14ac:dyDescent="0.25">
      <c r="A190" s="62"/>
    </row>
    <row r="191" spans="1:1" x14ac:dyDescent="0.25">
      <c r="A191" s="62"/>
    </row>
    <row r="192" spans="1:1" x14ac:dyDescent="0.25">
      <c r="A192" s="62"/>
    </row>
    <row r="193" spans="1:1" x14ac:dyDescent="0.25">
      <c r="A193" s="62"/>
    </row>
    <row r="194" spans="1:1" x14ac:dyDescent="0.25">
      <c r="A194" s="62"/>
    </row>
    <row r="195" spans="1:1" x14ac:dyDescent="0.25">
      <c r="A195" s="62"/>
    </row>
    <row r="196" spans="1:1" x14ac:dyDescent="0.25">
      <c r="A196" s="62"/>
    </row>
    <row r="197" spans="1:1" x14ac:dyDescent="0.25">
      <c r="A197" s="62"/>
    </row>
    <row r="198" spans="1:1" x14ac:dyDescent="0.25">
      <c r="A198" s="62"/>
    </row>
    <row r="199" spans="1:1" x14ac:dyDescent="0.25">
      <c r="A199" s="62"/>
    </row>
    <row r="200" spans="1:1" x14ac:dyDescent="0.25">
      <c r="A200" s="62"/>
    </row>
    <row r="201" spans="1:1" x14ac:dyDescent="0.25">
      <c r="A201" s="62"/>
    </row>
    <row r="202" spans="1:1" x14ac:dyDescent="0.25">
      <c r="A202" s="62"/>
    </row>
    <row r="203" spans="1:1" x14ac:dyDescent="0.25">
      <c r="A203" s="62"/>
    </row>
    <row r="204" spans="1:1" x14ac:dyDescent="0.25">
      <c r="A204" s="62"/>
    </row>
    <row r="205" spans="1:1" x14ac:dyDescent="0.25">
      <c r="A205" s="62"/>
    </row>
    <row r="206" spans="1:1" x14ac:dyDescent="0.25">
      <c r="A206" s="62"/>
    </row>
    <row r="207" spans="1:1" x14ac:dyDescent="0.25">
      <c r="A207" s="62"/>
    </row>
    <row r="208" spans="1:1" x14ac:dyDescent="0.25">
      <c r="A208" s="62"/>
    </row>
    <row r="209" spans="1:1" x14ac:dyDescent="0.25">
      <c r="A209" s="62"/>
    </row>
    <row r="210" spans="1:1" x14ac:dyDescent="0.25">
      <c r="A210" s="62"/>
    </row>
    <row r="211" spans="1:1" x14ac:dyDescent="0.25">
      <c r="A211" s="62"/>
    </row>
    <row r="212" spans="1:1" x14ac:dyDescent="0.25">
      <c r="A212" s="62"/>
    </row>
    <row r="213" spans="1:1" x14ac:dyDescent="0.25">
      <c r="A213" s="62"/>
    </row>
    <row r="214" spans="1:1" x14ac:dyDescent="0.25">
      <c r="A214" s="62"/>
    </row>
    <row r="215" spans="1:1" x14ac:dyDescent="0.25">
      <c r="A215" s="62"/>
    </row>
    <row r="216" spans="1:1" x14ac:dyDescent="0.25">
      <c r="A216" s="62"/>
    </row>
    <row r="217" spans="1:1" x14ac:dyDescent="0.25">
      <c r="A217" s="62"/>
    </row>
    <row r="218" spans="1:1" x14ac:dyDescent="0.25">
      <c r="A218" s="62"/>
    </row>
    <row r="219" spans="1:1" x14ac:dyDescent="0.25">
      <c r="A219" s="62"/>
    </row>
    <row r="220" spans="1:1" x14ac:dyDescent="0.25">
      <c r="A220" s="62"/>
    </row>
    <row r="221" spans="1:1" x14ac:dyDescent="0.25">
      <c r="A221" s="62"/>
    </row>
    <row r="222" spans="1:1" x14ac:dyDescent="0.25">
      <c r="A222" s="62"/>
    </row>
    <row r="223" spans="1:1" x14ac:dyDescent="0.25">
      <c r="A223" s="62"/>
    </row>
    <row r="224" spans="1:1" x14ac:dyDescent="0.25">
      <c r="A224" s="62"/>
    </row>
    <row r="225" spans="1:1" x14ac:dyDescent="0.25">
      <c r="A225" s="62"/>
    </row>
    <row r="226" spans="1:1" x14ac:dyDescent="0.25">
      <c r="A226" s="62"/>
    </row>
    <row r="227" spans="1:1" x14ac:dyDescent="0.25">
      <c r="A227" s="62"/>
    </row>
    <row r="228" spans="1:1" x14ac:dyDescent="0.25">
      <c r="A228" s="62"/>
    </row>
    <row r="229" spans="1:1" x14ac:dyDescent="0.25">
      <c r="A229" s="62"/>
    </row>
    <row r="230" spans="1:1" x14ac:dyDescent="0.25">
      <c r="A230" s="62"/>
    </row>
    <row r="231" spans="1:1" x14ac:dyDescent="0.25">
      <c r="A231" s="62"/>
    </row>
    <row r="232" spans="1:1" x14ac:dyDescent="0.25">
      <c r="A232" s="62"/>
    </row>
    <row r="233" spans="1:1" x14ac:dyDescent="0.25">
      <c r="A233" s="62"/>
    </row>
    <row r="234" spans="1:1" x14ac:dyDescent="0.25">
      <c r="A234" s="62"/>
    </row>
    <row r="235" spans="1:1" x14ac:dyDescent="0.25">
      <c r="A235" s="62"/>
    </row>
    <row r="236" spans="1:1" x14ac:dyDescent="0.25">
      <c r="A236" s="62"/>
    </row>
    <row r="237" spans="1:1" x14ac:dyDescent="0.25">
      <c r="A237" s="62"/>
    </row>
    <row r="238" spans="1:1" x14ac:dyDescent="0.25">
      <c r="A238" s="62"/>
    </row>
    <row r="239" spans="1:1" x14ac:dyDescent="0.25">
      <c r="A239" s="62"/>
    </row>
    <row r="240" spans="1:1" x14ac:dyDescent="0.25">
      <c r="A240" s="62"/>
    </row>
    <row r="241" spans="1:1" x14ac:dyDescent="0.25">
      <c r="A241" s="62"/>
    </row>
    <row r="242" spans="1:1" x14ac:dyDescent="0.25">
      <c r="A242" s="62"/>
    </row>
    <row r="243" spans="1:1" x14ac:dyDescent="0.25">
      <c r="A243" s="62"/>
    </row>
    <row r="244" spans="1:1" x14ac:dyDescent="0.25">
      <c r="A244" s="62"/>
    </row>
    <row r="245" spans="1:1" x14ac:dyDescent="0.25">
      <c r="A245" s="62"/>
    </row>
    <row r="246" spans="1:1" x14ac:dyDescent="0.25">
      <c r="A246" s="62"/>
    </row>
    <row r="247" spans="1:1" x14ac:dyDescent="0.25">
      <c r="A247" s="62"/>
    </row>
    <row r="248" spans="1:1" x14ac:dyDescent="0.25">
      <c r="A248" s="62"/>
    </row>
    <row r="249" spans="1:1" x14ac:dyDescent="0.25">
      <c r="A249" s="62"/>
    </row>
    <row r="250" spans="1:1" x14ac:dyDescent="0.25">
      <c r="A250" s="62"/>
    </row>
    <row r="251" spans="1:1" x14ac:dyDescent="0.25">
      <c r="A251" s="62"/>
    </row>
    <row r="252" spans="1:1" x14ac:dyDescent="0.25">
      <c r="A252" s="62"/>
    </row>
    <row r="253" spans="1:1" x14ac:dyDescent="0.25">
      <c r="A253" s="62"/>
    </row>
    <row r="254" spans="1:1" x14ac:dyDescent="0.25">
      <c r="A254" s="62"/>
    </row>
    <row r="255" spans="1:1" x14ac:dyDescent="0.25">
      <c r="A255" s="62"/>
    </row>
    <row r="256" spans="1:1" x14ac:dyDescent="0.25">
      <c r="A256" s="62"/>
    </row>
    <row r="257" spans="1:1" x14ac:dyDescent="0.25">
      <c r="A257" s="62"/>
    </row>
    <row r="258" spans="1:1" x14ac:dyDescent="0.25">
      <c r="A258" s="62"/>
    </row>
    <row r="259" spans="1:1" x14ac:dyDescent="0.25">
      <c r="A259" s="62"/>
    </row>
    <row r="260" spans="1:1" x14ac:dyDescent="0.25">
      <c r="A260" s="62"/>
    </row>
    <row r="261" spans="1:1" x14ac:dyDescent="0.25">
      <c r="A261" s="62"/>
    </row>
    <row r="262" spans="1:1" x14ac:dyDescent="0.25">
      <c r="A262" s="62"/>
    </row>
    <row r="263" spans="1:1" x14ac:dyDescent="0.25">
      <c r="A263" s="62"/>
    </row>
    <row r="264" spans="1:1" x14ac:dyDescent="0.25">
      <c r="A264" s="62"/>
    </row>
    <row r="265" spans="1:1" x14ac:dyDescent="0.25">
      <c r="A265" s="62"/>
    </row>
    <row r="266" spans="1:1" x14ac:dyDescent="0.25">
      <c r="A266" s="62"/>
    </row>
    <row r="267" spans="1:1" x14ac:dyDescent="0.25">
      <c r="A267" s="62"/>
    </row>
    <row r="268" spans="1:1" x14ac:dyDescent="0.25">
      <c r="A268" s="62"/>
    </row>
    <row r="269" spans="1:1" x14ac:dyDescent="0.25">
      <c r="A269" s="62"/>
    </row>
    <row r="270" spans="1:1" x14ac:dyDescent="0.25">
      <c r="A270" s="62"/>
    </row>
    <row r="271" spans="1:1" x14ac:dyDescent="0.25">
      <c r="A271" s="62"/>
    </row>
    <row r="272" spans="1:1" x14ac:dyDescent="0.25">
      <c r="A272" s="62"/>
    </row>
    <row r="273" spans="1:1" x14ac:dyDescent="0.25">
      <c r="A273" s="62"/>
    </row>
    <row r="274" spans="1:1" x14ac:dyDescent="0.25">
      <c r="A274" s="62"/>
    </row>
    <row r="275" spans="1:1" x14ac:dyDescent="0.25">
      <c r="A275" s="62"/>
    </row>
    <row r="276" spans="1:1" x14ac:dyDescent="0.25">
      <c r="A276" s="62"/>
    </row>
    <row r="277" spans="1:1" x14ac:dyDescent="0.25">
      <c r="A277" s="62"/>
    </row>
    <row r="278" spans="1:1" x14ac:dyDescent="0.25">
      <c r="A278" s="62"/>
    </row>
    <row r="279" spans="1:1" x14ac:dyDescent="0.25">
      <c r="A279" s="62"/>
    </row>
    <row r="280" spans="1:1" x14ac:dyDescent="0.25">
      <c r="A280" s="62"/>
    </row>
    <row r="281" spans="1:1" x14ac:dyDescent="0.25">
      <c r="A281" s="62"/>
    </row>
    <row r="282" spans="1:1" x14ac:dyDescent="0.25">
      <c r="A282" s="62"/>
    </row>
    <row r="283" spans="1:1" x14ac:dyDescent="0.25">
      <c r="A283" s="62"/>
    </row>
    <row r="284" spans="1:1" x14ac:dyDescent="0.25">
      <c r="A284" s="62"/>
    </row>
    <row r="285" spans="1:1" x14ac:dyDescent="0.25">
      <c r="A285" s="62"/>
    </row>
    <row r="286" spans="1:1" x14ac:dyDescent="0.25">
      <c r="A286" s="62"/>
    </row>
    <row r="287" spans="1:1" x14ac:dyDescent="0.25">
      <c r="A287" s="62"/>
    </row>
    <row r="288" spans="1:1" x14ac:dyDescent="0.25">
      <c r="A288" s="62"/>
    </row>
    <row r="289" spans="1:1" x14ac:dyDescent="0.25">
      <c r="A289" s="62"/>
    </row>
    <row r="290" spans="1:1" x14ac:dyDescent="0.25">
      <c r="A290" s="62"/>
    </row>
    <row r="291" spans="1:1" x14ac:dyDescent="0.25">
      <c r="A291" s="62"/>
    </row>
    <row r="292" spans="1:1" x14ac:dyDescent="0.25">
      <c r="A292" s="62"/>
    </row>
    <row r="293" spans="1:1" x14ac:dyDescent="0.25">
      <c r="A293" s="62"/>
    </row>
    <row r="294" spans="1:1" x14ac:dyDescent="0.25">
      <c r="A294" s="62"/>
    </row>
    <row r="295" spans="1:1" x14ac:dyDescent="0.25">
      <c r="A295" s="62"/>
    </row>
    <row r="296" spans="1:1" x14ac:dyDescent="0.25">
      <c r="A296" s="62"/>
    </row>
    <row r="297" spans="1:1" x14ac:dyDescent="0.25">
      <c r="A297" s="62"/>
    </row>
    <row r="298" spans="1:1" x14ac:dyDescent="0.25">
      <c r="A298" s="62"/>
    </row>
    <row r="299" spans="1:1" x14ac:dyDescent="0.25">
      <c r="A299" s="62"/>
    </row>
    <row r="300" spans="1:1" x14ac:dyDescent="0.25">
      <c r="A300" s="62"/>
    </row>
    <row r="301" spans="1:1" x14ac:dyDescent="0.25">
      <c r="A301" s="62"/>
    </row>
    <row r="302" spans="1:1" x14ac:dyDescent="0.25">
      <c r="A302" s="62"/>
    </row>
    <row r="303" spans="1:1" x14ac:dyDescent="0.25">
      <c r="A303" s="62"/>
    </row>
    <row r="304" spans="1:1" x14ac:dyDescent="0.25">
      <c r="A304" s="62"/>
    </row>
    <row r="305" spans="1:1" x14ac:dyDescent="0.25">
      <c r="A305" s="62"/>
    </row>
    <row r="306" spans="1:1" x14ac:dyDescent="0.25">
      <c r="A306" s="62"/>
    </row>
    <row r="307" spans="1:1" x14ac:dyDescent="0.25">
      <c r="A307" s="62"/>
    </row>
    <row r="308" spans="1:1" x14ac:dyDescent="0.25">
      <c r="A308" s="62"/>
    </row>
    <row r="309" spans="1:1" x14ac:dyDescent="0.25">
      <c r="A309" s="62"/>
    </row>
    <row r="310" spans="1:1" x14ac:dyDescent="0.25">
      <c r="A310" s="62"/>
    </row>
    <row r="311" spans="1:1" x14ac:dyDescent="0.25">
      <c r="A311" s="62"/>
    </row>
    <row r="312" spans="1:1" x14ac:dyDescent="0.25">
      <c r="A312" s="62"/>
    </row>
    <row r="313" spans="1:1" x14ac:dyDescent="0.25">
      <c r="A313" s="62"/>
    </row>
    <row r="314" spans="1:1" x14ac:dyDescent="0.25">
      <c r="A314" s="62"/>
    </row>
    <row r="315" spans="1:1" x14ac:dyDescent="0.25">
      <c r="A315" s="62"/>
    </row>
    <row r="316" spans="1:1" x14ac:dyDescent="0.25">
      <c r="A316" s="62"/>
    </row>
    <row r="317" spans="1:1" x14ac:dyDescent="0.25">
      <c r="A317" s="62"/>
    </row>
    <row r="318" spans="1:1" x14ac:dyDescent="0.25">
      <c r="A318" s="62"/>
    </row>
    <row r="319" spans="1:1" x14ac:dyDescent="0.25">
      <c r="A319" s="62"/>
    </row>
    <row r="320" spans="1:1" x14ac:dyDescent="0.25">
      <c r="A320" s="62"/>
    </row>
    <row r="321" spans="1:1" x14ac:dyDescent="0.25">
      <c r="A321" s="62"/>
    </row>
    <row r="322" spans="1:1" x14ac:dyDescent="0.25">
      <c r="A322" s="62"/>
    </row>
    <row r="323" spans="1:1" x14ac:dyDescent="0.25">
      <c r="A323" s="62"/>
    </row>
    <row r="324" spans="1:1" x14ac:dyDescent="0.25">
      <c r="A324" s="62"/>
    </row>
    <row r="325" spans="1:1" x14ac:dyDescent="0.25">
      <c r="A325" s="62"/>
    </row>
    <row r="326" spans="1:1" x14ac:dyDescent="0.25">
      <c r="A326" s="62"/>
    </row>
    <row r="327" spans="1:1" x14ac:dyDescent="0.25">
      <c r="A327" s="62"/>
    </row>
    <row r="328" spans="1:1" x14ac:dyDescent="0.25">
      <c r="A328" s="62"/>
    </row>
    <row r="329" spans="1:1" x14ac:dyDescent="0.25">
      <c r="A329" s="62"/>
    </row>
    <row r="330" spans="1:1" x14ac:dyDescent="0.25">
      <c r="A330" s="62"/>
    </row>
    <row r="331" spans="1:1" x14ac:dyDescent="0.25">
      <c r="A331" s="62"/>
    </row>
    <row r="332" spans="1:1" x14ac:dyDescent="0.25">
      <c r="A332" s="62"/>
    </row>
    <row r="333" spans="1:1" x14ac:dyDescent="0.25">
      <c r="A333" s="62"/>
    </row>
    <row r="334" spans="1:1" x14ac:dyDescent="0.25">
      <c r="A334" s="62"/>
    </row>
    <row r="335" spans="1:1" x14ac:dyDescent="0.25">
      <c r="A335" s="62"/>
    </row>
    <row r="336" spans="1:1" x14ac:dyDescent="0.25">
      <c r="A336" s="62"/>
    </row>
    <row r="337" spans="1:1" x14ac:dyDescent="0.25">
      <c r="A337" s="62"/>
    </row>
    <row r="338" spans="1:1" x14ac:dyDescent="0.25">
      <c r="A338" s="62"/>
    </row>
    <row r="339" spans="1:1" x14ac:dyDescent="0.25">
      <c r="A339" s="62"/>
    </row>
    <row r="340" spans="1:1" x14ac:dyDescent="0.25">
      <c r="A340" s="62"/>
    </row>
    <row r="341" spans="1:1" x14ac:dyDescent="0.25">
      <c r="A341" s="62"/>
    </row>
    <row r="342" spans="1:1" x14ac:dyDescent="0.25">
      <c r="A342" s="62"/>
    </row>
    <row r="343" spans="1:1" x14ac:dyDescent="0.25">
      <c r="A343" s="62"/>
    </row>
    <row r="344" spans="1:1" x14ac:dyDescent="0.25">
      <c r="A344" s="62"/>
    </row>
    <row r="345" spans="1:1" x14ac:dyDescent="0.25">
      <c r="A345" s="62"/>
    </row>
    <row r="346" spans="1:1" x14ac:dyDescent="0.25">
      <c r="A346" s="62"/>
    </row>
    <row r="347" spans="1:1" x14ac:dyDescent="0.25">
      <c r="A347" s="62"/>
    </row>
    <row r="348" spans="1:1" x14ac:dyDescent="0.25">
      <c r="A348" s="62"/>
    </row>
    <row r="349" spans="1:1" x14ac:dyDescent="0.25">
      <c r="A349" s="62"/>
    </row>
    <row r="350" spans="1:1" x14ac:dyDescent="0.25">
      <c r="A350" s="62"/>
    </row>
    <row r="351" spans="1:1" x14ac:dyDescent="0.25">
      <c r="A351" s="62"/>
    </row>
    <row r="352" spans="1:1" x14ac:dyDescent="0.25">
      <c r="A352" s="62"/>
    </row>
    <row r="353" spans="1:1" x14ac:dyDescent="0.25">
      <c r="A353" s="62"/>
    </row>
    <row r="354" spans="1:1" x14ac:dyDescent="0.25">
      <c r="A354" s="62"/>
    </row>
    <row r="355" spans="1:1" x14ac:dyDescent="0.25">
      <c r="A355" s="62"/>
    </row>
    <row r="356" spans="1:1" x14ac:dyDescent="0.25">
      <c r="A356" s="62"/>
    </row>
    <row r="357" spans="1:1" x14ac:dyDescent="0.25">
      <c r="A357" s="62"/>
    </row>
    <row r="358" spans="1:1" x14ac:dyDescent="0.25">
      <c r="A358" s="62"/>
    </row>
    <row r="359" spans="1:1" x14ac:dyDescent="0.25">
      <c r="A359" s="62"/>
    </row>
    <row r="360" spans="1:1" x14ac:dyDescent="0.25">
      <c r="A360" s="62"/>
    </row>
    <row r="361" spans="1:1" x14ac:dyDescent="0.25">
      <c r="A361" s="62"/>
    </row>
    <row r="362" spans="1:1" x14ac:dyDescent="0.25">
      <c r="A362" s="62"/>
    </row>
    <row r="363" spans="1:1" x14ac:dyDescent="0.25">
      <c r="A363" s="62"/>
    </row>
    <row r="364" spans="1:1" x14ac:dyDescent="0.25">
      <c r="A364" s="62"/>
    </row>
    <row r="365" spans="1:1" x14ac:dyDescent="0.25">
      <c r="A365" s="62"/>
    </row>
    <row r="366" spans="1:1" x14ac:dyDescent="0.25">
      <c r="A366" s="62"/>
    </row>
    <row r="367" spans="1:1" x14ac:dyDescent="0.25">
      <c r="A367" s="62"/>
    </row>
    <row r="368" spans="1:1" x14ac:dyDescent="0.25">
      <c r="A368" s="62"/>
    </row>
    <row r="369" spans="1:1" x14ac:dyDescent="0.25">
      <c r="A369" s="62"/>
    </row>
    <row r="370" spans="1:1" x14ac:dyDescent="0.25">
      <c r="A370" s="62"/>
    </row>
    <row r="371" spans="1:1" x14ac:dyDescent="0.25">
      <c r="A371" s="62"/>
    </row>
    <row r="372" spans="1:1" x14ac:dyDescent="0.25">
      <c r="A372" s="62"/>
    </row>
    <row r="373" spans="1:1" x14ac:dyDescent="0.25">
      <c r="A373" s="62"/>
    </row>
    <row r="374" spans="1:1" x14ac:dyDescent="0.25">
      <c r="A374" s="62"/>
    </row>
    <row r="375" spans="1:1" x14ac:dyDescent="0.25">
      <c r="A375" s="62"/>
    </row>
    <row r="376" spans="1:1" x14ac:dyDescent="0.25">
      <c r="A376" s="62"/>
    </row>
    <row r="377" spans="1:1" x14ac:dyDescent="0.25">
      <c r="A377" s="62"/>
    </row>
    <row r="378" spans="1:1" x14ac:dyDescent="0.25">
      <c r="A378" s="62"/>
    </row>
    <row r="379" spans="1:1" x14ac:dyDescent="0.25">
      <c r="A379" s="62"/>
    </row>
    <row r="380" spans="1:1" x14ac:dyDescent="0.25">
      <c r="A380" s="62"/>
    </row>
    <row r="381" spans="1:1" x14ac:dyDescent="0.25">
      <c r="A381" s="62"/>
    </row>
    <row r="382" spans="1:1" x14ac:dyDescent="0.25">
      <c r="A382" s="62"/>
    </row>
    <row r="383" spans="1:1" x14ac:dyDescent="0.25">
      <c r="A383" s="62"/>
    </row>
    <row r="384" spans="1:1" x14ac:dyDescent="0.25">
      <c r="A384" s="62"/>
    </row>
    <row r="385" spans="1:1" x14ac:dyDescent="0.25">
      <c r="A385" s="62"/>
    </row>
    <row r="386" spans="1:1" x14ac:dyDescent="0.25">
      <c r="A386" s="62"/>
    </row>
    <row r="387" spans="1:1" x14ac:dyDescent="0.25">
      <c r="A387" s="62"/>
    </row>
    <row r="388" spans="1:1" x14ac:dyDescent="0.25">
      <c r="A388" s="62"/>
    </row>
    <row r="389" spans="1:1" x14ac:dyDescent="0.25">
      <c r="A389" s="62"/>
    </row>
    <row r="390" spans="1:1" x14ac:dyDescent="0.25">
      <c r="A390" s="62"/>
    </row>
    <row r="391" spans="1:1" x14ac:dyDescent="0.25">
      <c r="A391" s="62"/>
    </row>
    <row r="392" spans="1:1" x14ac:dyDescent="0.25">
      <c r="A392" s="62"/>
    </row>
    <row r="393" spans="1:1" x14ac:dyDescent="0.25">
      <c r="A393" s="62"/>
    </row>
    <row r="394" spans="1:1" x14ac:dyDescent="0.25">
      <c r="A394" s="62"/>
    </row>
    <row r="395" spans="1:1" x14ac:dyDescent="0.25">
      <c r="A395" s="62"/>
    </row>
    <row r="396" spans="1:1" x14ac:dyDescent="0.25">
      <c r="A396" s="62"/>
    </row>
    <row r="397" spans="1:1" x14ac:dyDescent="0.25">
      <c r="A397" s="62"/>
    </row>
    <row r="398" spans="1:1" x14ac:dyDescent="0.25">
      <c r="A398" s="62"/>
    </row>
    <row r="399" spans="1:1" x14ac:dyDescent="0.25">
      <c r="A399" s="62"/>
    </row>
    <row r="400" spans="1:1" x14ac:dyDescent="0.25">
      <c r="A400" s="62"/>
    </row>
    <row r="401" spans="1:1" x14ac:dyDescent="0.25">
      <c r="A401" s="62"/>
    </row>
    <row r="402" spans="1:1" x14ac:dyDescent="0.25">
      <c r="A402" s="62"/>
    </row>
    <row r="403" spans="1:1" x14ac:dyDescent="0.25">
      <c r="A403" s="62"/>
    </row>
    <row r="404" spans="1:1" x14ac:dyDescent="0.25">
      <c r="A404" s="62"/>
    </row>
    <row r="405" spans="1:1" x14ac:dyDescent="0.25">
      <c r="A405" s="62"/>
    </row>
    <row r="406" spans="1:1" x14ac:dyDescent="0.25">
      <c r="A406" s="62"/>
    </row>
    <row r="407" spans="1:1" x14ac:dyDescent="0.25">
      <c r="A407" s="62"/>
    </row>
    <row r="408" spans="1:1" x14ac:dyDescent="0.25">
      <c r="A408" s="62"/>
    </row>
    <row r="409" spans="1:1" x14ac:dyDescent="0.25">
      <c r="A409" s="62"/>
    </row>
    <row r="410" spans="1:1" x14ac:dyDescent="0.25">
      <c r="A410" s="62"/>
    </row>
    <row r="411" spans="1:1" x14ac:dyDescent="0.25">
      <c r="A411" s="62"/>
    </row>
    <row r="412" spans="1:1" x14ac:dyDescent="0.25">
      <c r="A412" s="62"/>
    </row>
    <row r="413" spans="1:1" x14ac:dyDescent="0.25">
      <c r="A413" s="62"/>
    </row>
    <row r="414" spans="1:1" x14ac:dyDescent="0.25">
      <c r="A414" s="62"/>
    </row>
    <row r="415" spans="1:1" x14ac:dyDescent="0.25">
      <c r="A415" s="62"/>
    </row>
    <row r="416" spans="1:1" x14ac:dyDescent="0.25">
      <c r="A416" s="62"/>
    </row>
    <row r="417" spans="1:1" x14ac:dyDescent="0.25">
      <c r="A417" s="62"/>
    </row>
    <row r="418" spans="1:1" x14ac:dyDescent="0.25">
      <c r="A418" s="62"/>
    </row>
    <row r="419" spans="1:1" x14ac:dyDescent="0.25">
      <c r="A419" s="62"/>
    </row>
    <row r="420" spans="1:1" x14ac:dyDescent="0.25">
      <c r="A420" s="62"/>
    </row>
    <row r="421" spans="1:1" x14ac:dyDescent="0.25">
      <c r="A421" s="62"/>
    </row>
    <row r="422" spans="1:1" x14ac:dyDescent="0.25">
      <c r="A422" s="62"/>
    </row>
    <row r="423" spans="1:1" x14ac:dyDescent="0.25">
      <c r="A423" s="62"/>
    </row>
    <row r="424" spans="1:1" x14ac:dyDescent="0.25">
      <c r="A424" s="62"/>
    </row>
    <row r="425" spans="1:1" x14ac:dyDescent="0.25">
      <c r="A425" s="62"/>
    </row>
    <row r="426" spans="1:1" x14ac:dyDescent="0.25">
      <c r="A426" s="62"/>
    </row>
    <row r="427" spans="1:1" x14ac:dyDescent="0.25">
      <c r="A427" s="62"/>
    </row>
    <row r="428" spans="1:1" x14ac:dyDescent="0.25">
      <c r="A428" s="62"/>
    </row>
    <row r="429" spans="1:1" x14ac:dyDescent="0.25">
      <c r="A429" s="62"/>
    </row>
    <row r="430" spans="1:1" x14ac:dyDescent="0.25">
      <c r="A430" s="62"/>
    </row>
    <row r="431" spans="1:1" x14ac:dyDescent="0.25">
      <c r="A431" s="62"/>
    </row>
    <row r="432" spans="1:1" x14ac:dyDescent="0.25">
      <c r="A432" s="62"/>
    </row>
    <row r="433" spans="1:1" x14ac:dyDescent="0.25">
      <c r="A433" s="62"/>
    </row>
    <row r="434" spans="1:1" x14ac:dyDescent="0.25">
      <c r="A434" s="62"/>
    </row>
    <row r="435" spans="1:1" x14ac:dyDescent="0.25">
      <c r="A435" s="62"/>
    </row>
    <row r="436" spans="1:1" x14ac:dyDescent="0.25">
      <c r="A436" s="62"/>
    </row>
    <row r="437" spans="1:1" x14ac:dyDescent="0.25">
      <c r="A437" s="62"/>
    </row>
    <row r="438" spans="1:1" x14ac:dyDescent="0.25">
      <c r="A438" s="62"/>
    </row>
    <row r="439" spans="1:1" x14ac:dyDescent="0.25">
      <c r="A439" s="62"/>
    </row>
    <row r="440" spans="1:1" x14ac:dyDescent="0.25">
      <c r="A440" s="62"/>
    </row>
    <row r="441" spans="1:1" x14ac:dyDescent="0.25">
      <c r="A441" s="62"/>
    </row>
    <row r="442" spans="1:1" x14ac:dyDescent="0.25">
      <c r="A442" s="62"/>
    </row>
    <row r="443" spans="1:1" x14ac:dyDescent="0.25">
      <c r="A443" s="62"/>
    </row>
    <row r="444" spans="1:1" x14ac:dyDescent="0.25">
      <c r="A444" s="62"/>
    </row>
    <row r="445" spans="1:1" x14ac:dyDescent="0.25">
      <c r="A445" s="62"/>
    </row>
    <row r="446" spans="1:1" x14ac:dyDescent="0.25">
      <c r="A446" s="62"/>
    </row>
    <row r="447" spans="1:1" x14ac:dyDescent="0.25">
      <c r="A447" s="62"/>
    </row>
    <row r="448" spans="1:1" x14ac:dyDescent="0.25">
      <c r="A448" s="62"/>
    </row>
    <row r="449" spans="1:1" x14ac:dyDescent="0.25">
      <c r="A449" s="62"/>
    </row>
    <row r="450" spans="1:1" x14ac:dyDescent="0.25">
      <c r="A450" s="62"/>
    </row>
    <row r="451" spans="1:1" x14ac:dyDescent="0.25">
      <c r="A451" s="62"/>
    </row>
    <row r="452" spans="1:1" x14ac:dyDescent="0.25">
      <c r="A452" s="62"/>
    </row>
    <row r="453" spans="1:1" x14ac:dyDescent="0.25">
      <c r="A453" s="62"/>
    </row>
    <row r="454" spans="1:1" x14ac:dyDescent="0.25">
      <c r="A454" s="62"/>
    </row>
    <row r="455" spans="1:1" x14ac:dyDescent="0.25">
      <c r="A455" s="62"/>
    </row>
    <row r="456" spans="1:1" x14ac:dyDescent="0.25">
      <c r="A456" s="62"/>
    </row>
    <row r="457" spans="1:1" x14ac:dyDescent="0.25">
      <c r="A457" s="62"/>
    </row>
    <row r="458" spans="1:1" x14ac:dyDescent="0.25">
      <c r="A458" s="62"/>
    </row>
    <row r="459" spans="1:1" x14ac:dyDescent="0.25">
      <c r="A459" s="62"/>
    </row>
    <row r="460" spans="1:1" x14ac:dyDescent="0.25">
      <c r="A460" s="62"/>
    </row>
    <row r="461" spans="1:1" x14ac:dyDescent="0.25">
      <c r="A461" s="62"/>
    </row>
    <row r="462" spans="1:1" x14ac:dyDescent="0.25">
      <c r="A462" s="62"/>
    </row>
    <row r="463" spans="1:1" x14ac:dyDescent="0.25">
      <c r="A463" s="62"/>
    </row>
    <row r="464" spans="1:1" x14ac:dyDescent="0.25">
      <c r="A464" s="62"/>
    </row>
    <row r="465" spans="1:1" x14ac:dyDescent="0.25">
      <c r="A465" s="62"/>
    </row>
    <row r="466" spans="1:1" x14ac:dyDescent="0.25">
      <c r="A466" s="62"/>
    </row>
    <row r="467" spans="1:1" x14ac:dyDescent="0.25">
      <c r="A467" s="62"/>
    </row>
    <row r="468" spans="1:1" x14ac:dyDescent="0.25">
      <c r="A468" s="62"/>
    </row>
    <row r="469" spans="1:1" x14ac:dyDescent="0.25">
      <c r="A469" s="62"/>
    </row>
    <row r="470" spans="1:1" x14ac:dyDescent="0.25">
      <c r="A470" s="62"/>
    </row>
    <row r="471" spans="1:1" x14ac:dyDescent="0.25">
      <c r="A471" s="62"/>
    </row>
    <row r="472" spans="1:1" x14ac:dyDescent="0.25">
      <c r="A472" s="62"/>
    </row>
    <row r="473" spans="1:1" x14ac:dyDescent="0.25">
      <c r="A473" s="62"/>
    </row>
    <row r="474" spans="1:1" x14ac:dyDescent="0.25">
      <c r="A474" s="62"/>
    </row>
    <row r="475" spans="1:1" x14ac:dyDescent="0.25">
      <c r="A475" s="62"/>
    </row>
    <row r="476" spans="1:1" x14ac:dyDescent="0.25">
      <c r="A476" s="62"/>
    </row>
    <row r="477" spans="1:1" x14ac:dyDescent="0.25">
      <c r="A477" s="62"/>
    </row>
    <row r="478" spans="1:1" x14ac:dyDescent="0.25">
      <c r="A478" s="62"/>
    </row>
    <row r="479" spans="1:1" x14ac:dyDescent="0.25">
      <c r="A479" s="62"/>
    </row>
    <row r="480" spans="1:1" x14ac:dyDescent="0.25">
      <c r="A480" s="62"/>
    </row>
    <row r="481" spans="1:1" x14ac:dyDescent="0.25">
      <c r="A481" s="62"/>
    </row>
    <row r="482" spans="1:1" x14ac:dyDescent="0.25">
      <c r="A482" s="62"/>
    </row>
    <row r="483" spans="1:1" x14ac:dyDescent="0.25">
      <c r="A483" s="62"/>
    </row>
    <row r="484" spans="1:1" x14ac:dyDescent="0.25">
      <c r="A484" s="62"/>
    </row>
    <row r="485" spans="1:1" x14ac:dyDescent="0.25">
      <c r="A485" s="62"/>
    </row>
    <row r="486" spans="1:1" x14ac:dyDescent="0.25">
      <c r="A486" s="62"/>
    </row>
    <row r="487" spans="1:1" x14ac:dyDescent="0.25">
      <c r="A487" s="62"/>
    </row>
    <row r="488" spans="1:1" x14ac:dyDescent="0.25">
      <c r="A488" s="62"/>
    </row>
    <row r="489" spans="1:1" x14ac:dyDescent="0.25">
      <c r="A489" s="62"/>
    </row>
    <row r="490" spans="1:1" x14ac:dyDescent="0.25">
      <c r="A490" s="62"/>
    </row>
    <row r="491" spans="1:1" x14ac:dyDescent="0.25">
      <c r="A491" s="62"/>
    </row>
    <row r="492" spans="1:1" x14ac:dyDescent="0.25">
      <c r="A492" s="62"/>
    </row>
    <row r="493" spans="1:1" x14ac:dyDescent="0.25">
      <c r="A493" s="62"/>
    </row>
    <row r="494" spans="1:1" x14ac:dyDescent="0.25">
      <c r="A494" s="62"/>
    </row>
    <row r="495" spans="1:1" x14ac:dyDescent="0.25">
      <c r="A495" s="62"/>
    </row>
    <row r="496" spans="1:1" x14ac:dyDescent="0.25">
      <c r="A496" s="62"/>
    </row>
    <row r="497" spans="1:1" x14ac:dyDescent="0.25">
      <c r="A497" s="62"/>
    </row>
    <row r="498" spans="1:1" x14ac:dyDescent="0.25">
      <c r="A498" s="62"/>
    </row>
    <row r="499" spans="1:1" x14ac:dyDescent="0.25">
      <c r="A499" s="62"/>
    </row>
    <row r="500" spans="1:1" x14ac:dyDescent="0.25">
      <c r="A500" s="62"/>
    </row>
    <row r="501" spans="1:1" x14ac:dyDescent="0.25">
      <c r="A501" s="62"/>
    </row>
    <row r="502" spans="1:1" x14ac:dyDescent="0.25">
      <c r="A502" s="62"/>
    </row>
    <row r="503" spans="1:1" x14ac:dyDescent="0.25">
      <c r="A503" s="62"/>
    </row>
    <row r="504" spans="1:1" x14ac:dyDescent="0.25">
      <c r="A504" s="62"/>
    </row>
    <row r="505" spans="1:1" x14ac:dyDescent="0.25">
      <c r="A505" s="62"/>
    </row>
    <row r="506" spans="1:1" x14ac:dyDescent="0.25">
      <c r="A506" s="62"/>
    </row>
    <row r="507" spans="1:1" x14ac:dyDescent="0.25">
      <c r="A507" s="62"/>
    </row>
    <row r="508" spans="1:1" x14ac:dyDescent="0.25">
      <c r="A508" s="62"/>
    </row>
    <row r="509" spans="1:1" x14ac:dyDescent="0.25">
      <c r="A509" s="62"/>
    </row>
    <row r="510" spans="1:1" x14ac:dyDescent="0.25">
      <c r="A510" s="62"/>
    </row>
    <row r="511" spans="1:1" x14ac:dyDescent="0.25">
      <c r="A511" s="62"/>
    </row>
    <row r="512" spans="1:1" x14ac:dyDescent="0.25">
      <c r="A512" s="62"/>
    </row>
    <row r="513" spans="1:1" x14ac:dyDescent="0.25">
      <c r="A513" s="62"/>
    </row>
    <row r="514" spans="1:1" x14ac:dyDescent="0.25">
      <c r="A514" s="62"/>
    </row>
    <row r="515" spans="1:1" x14ac:dyDescent="0.25">
      <c r="A515" s="62"/>
    </row>
    <row r="516" spans="1:1" x14ac:dyDescent="0.25">
      <c r="A516" s="62"/>
    </row>
    <row r="517" spans="1:1" x14ac:dyDescent="0.25">
      <c r="A517" s="62"/>
    </row>
    <row r="518" spans="1:1" x14ac:dyDescent="0.25">
      <c r="A518" s="62"/>
    </row>
    <row r="519" spans="1:1" x14ac:dyDescent="0.25">
      <c r="A519" s="62"/>
    </row>
    <row r="520" spans="1:1" x14ac:dyDescent="0.25">
      <c r="A520" s="62"/>
    </row>
    <row r="521" spans="1:1" x14ac:dyDescent="0.25">
      <c r="A521" s="62"/>
    </row>
    <row r="522" spans="1:1" x14ac:dyDescent="0.25">
      <c r="A522" s="62"/>
    </row>
    <row r="523" spans="1:1" x14ac:dyDescent="0.25">
      <c r="A523" s="62"/>
    </row>
    <row r="524" spans="1:1" x14ac:dyDescent="0.25">
      <c r="A524" s="62"/>
    </row>
    <row r="525" spans="1:1" x14ac:dyDescent="0.25">
      <c r="A525" s="62"/>
    </row>
    <row r="526" spans="1:1" x14ac:dyDescent="0.25">
      <c r="A526" s="62"/>
    </row>
    <row r="527" spans="1:1" x14ac:dyDescent="0.25">
      <c r="A527" s="62"/>
    </row>
    <row r="528" spans="1:1" x14ac:dyDescent="0.25">
      <c r="A528" s="62"/>
    </row>
    <row r="529" spans="1:1" x14ac:dyDescent="0.25">
      <c r="A529" s="62"/>
    </row>
    <row r="530" spans="1:1" x14ac:dyDescent="0.25">
      <c r="A530" s="62"/>
    </row>
    <row r="531" spans="1:1" x14ac:dyDescent="0.25">
      <c r="A531" s="62"/>
    </row>
    <row r="532" spans="1:1" x14ac:dyDescent="0.25">
      <c r="A532" s="62"/>
    </row>
    <row r="533" spans="1:1" x14ac:dyDescent="0.25">
      <c r="A533" s="62"/>
    </row>
    <row r="534" spans="1:1" x14ac:dyDescent="0.25">
      <c r="A534" s="62"/>
    </row>
    <row r="535" spans="1:1" x14ac:dyDescent="0.25">
      <c r="A535" s="62"/>
    </row>
    <row r="536" spans="1:1" x14ac:dyDescent="0.25">
      <c r="A536" s="62"/>
    </row>
    <row r="537" spans="1:1" x14ac:dyDescent="0.25">
      <c r="A537" s="62"/>
    </row>
    <row r="538" spans="1:1" x14ac:dyDescent="0.25">
      <c r="A538" s="62"/>
    </row>
    <row r="539" spans="1:1" x14ac:dyDescent="0.25">
      <c r="A539" s="62"/>
    </row>
    <row r="540" spans="1:1" x14ac:dyDescent="0.25">
      <c r="A540" s="62"/>
    </row>
    <row r="541" spans="1:1" x14ac:dyDescent="0.25">
      <c r="A541" s="62"/>
    </row>
    <row r="542" spans="1:1" x14ac:dyDescent="0.25">
      <c r="A542" s="62"/>
    </row>
    <row r="543" spans="1:1" x14ac:dyDescent="0.25">
      <c r="A543" s="62"/>
    </row>
    <row r="544" spans="1:1" x14ac:dyDescent="0.25">
      <c r="A544" s="62"/>
    </row>
    <row r="545" spans="1:1" x14ac:dyDescent="0.25">
      <c r="A545" s="62"/>
    </row>
    <row r="546" spans="1:1" x14ac:dyDescent="0.25">
      <c r="A546" s="62"/>
    </row>
    <row r="547" spans="1:1" x14ac:dyDescent="0.25">
      <c r="A547" s="62"/>
    </row>
    <row r="548" spans="1:1" x14ac:dyDescent="0.25">
      <c r="A548" s="62"/>
    </row>
    <row r="549" spans="1:1" x14ac:dyDescent="0.25">
      <c r="A549" s="62"/>
    </row>
    <row r="550" spans="1:1" x14ac:dyDescent="0.25">
      <c r="A550" s="62"/>
    </row>
    <row r="551" spans="1:1" x14ac:dyDescent="0.25">
      <c r="A551" s="62"/>
    </row>
    <row r="552" spans="1:1" x14ac:dyDescent="0.25">
      <c r="A552" s="62"/>
    </row>
    <row r="553" spans="1:1" x14ac:dyDescent="0.25">
      <c r="A553" s="62"/>
    </row>
    <row r="554" spans="1:1" x14ac:dyDescent="0.25">
      <c r="A554" s="62"/>
    </row>
    <row r="555" spans="1:1" x14ac:dyDescent="0.25">
      <c r="A555" s="62"/>
    </row>
    <row r="556" spans="1:1" x14ac:dyDescent="0.25">
      <c r="A556" s="62"/>
    </row>
    <row r="557" spans="1:1" x14ac:dyDescent="0.25">
      <c r="A557" s="62"/>
    </row>
    <row r="558" spans="1:1" x14ac:dyDescent="0.25">
      <c r="A558" s="62"/>
    </row>
    <row r="559" spans="1:1" x14ac:dyDescent="0.25">
      <c r="A559" s="62"/>
    </row>
    <row r="560" spans="1:1" x14ac:dyDescent="0.25">
      <c r="A560" s="62"/>
    </row>
    <row r="561" spans="1:1" x14ac:dyDescent="0.25">
      <c r="A561" s="62"/>
    </row>
    <row r="562" spans="1:1" x14ac:dyDescent="0.25">
      <c r="A562" s="62"/>
    </row>
    <row r="563" spans="1:1" x14ac:dyDescent="0.25">
      <c r="A563" s="62"/>
    </row>
    <row r="564" spans="1:1" x14ac:dyDescent="0.25">
      <c r="A564" s="62"/>
    </row>
    <row r="565" spans="1:1" x14ac:dyDescent="0.25">
      <c r="A565" s="62"/>
    </row>
    <row r="566" spans="1:1" x14ac:dyDescent="0.25">
      <c r="A566" s="62"/>
    </row>
    <row r="567" spans="1:1" x14ac:dyDescent="0.25">
      <c r="A567" s="62"/>
    </row>
    <row r="568" spans="1:1" x14ac:dyDescent="0.25">
      <c r="A568" s="62"/>
    </row>
    <row r="569" spans="1:1" x14ac:dyDescent="0.25">
      <c r="A569" s="62"/>
    </row>
    <row r="570" spans="1:1" x14ac:dyDescent="0.25">
      <c r="A570" s="62"/>
    </row>
    <row r="571" spans="1:1" x14ac:dyDescent="0.25">
      <c r="A571" s="62"/>
    </row>
    <row r="572" spans="1:1" x14ac:dyDescent="0.25">
      <c r="A572" s="62"/>
    </row>
    <row r="573" spans="1:1" x14ac:dyDescent="0.25">
      <c r="A573" s="62"/>
    </row>
    <row r="574" spans="1:1" x14ac:dyDescent="0.25">
      <c r="A574" s="62"/>
    </row>
    <row r="575" spans="1:1" x14ac:dyDescent="0.25">
      <c r="A575" s="62"/>
    </row>
    <row r="576" spans="1:1" x14ac:dyDescent="0.25">
      <c r="A576" s="62"/>
    </row>
    <row r="577" spans="1:1" x14ac:dyDescent="0.25">
      <c r="A577" s="62"/>
    </row>
    <row r="578" spans="1:1" x14ac:dyDescent="0.25">
      <c r="A578" s="62"/>
    </row>
    <row r="579" spans="1:1" x14ac:dyDescent="0.25">
      <c r="A579" s="62"/>
    </row>
    <row r="580" spans="1:1" x14ac:dyDescent="0.25">
      <c r="A580" s="62"/>
    </row>
    <row r="581" spans="1:1" x14ac:dyDescent="0.25">
      <c r="A581" s="62"/>
    </row>
    <row r="582" spans="1:1" x14ac:dyDescent="0.25">
      <c r="A582" s="62"/>
    </row>
    <row r="583" spans="1:1" x14ac:dyDescent="0.25">
      <c r="A583" s="62"/>
    </row>
    <row r="584" spans="1:1" x14ac:dyDescent="0.25">
      <c r="A584" s="62"/>
    </row>
    <row r="585" spans="1:1" x14ac:dyDescent="0.25">
      <c r="A585" s="62"/>
    </row>
    <row r="586" spans="1:1" x14ac:dyDescent="0.25">
      <c r="A586" s="62"/>
    </row>
    <row r="587" spans="1:1" x14ac:dyDescent="0.25">
      <c r="A587" s="62"/>
    </row>
    <row r="588" spans="1:1" x14ac:dyDescent="0.25">
      <c r="A588" s="62"/>
    </row>
    <row r="589" spans="1:1" x14ac:dyDescent="0.25">
      <c r="A589" s="62"/>
    </row>
    <row r="590" spans="1:1" x14ac:dyDescent="0.25">
      <c r="A590" s="62"/>
    </row>
    <row r="591" spans="1:1" x14ac:dyDescent="0.25">
      <c r="A591" s="62"/>
    </row>
    <row r="592" spans="1:1" x14ac:dyDescent="0.25">
      <c r="A592" s="62"/>
    </row>
    <row r="593" spans="1:1" x14ac:dyDescent="0.25">
      <c r="A593" s="62"/>
    </row>
    <row r="594" spans="1:1" x14ac:dyDescent="0.25">
      <c r="A594" s="62"/>
    </row>
    <row r="595" spans="1:1" x14ac:dyDescent="0.25">
      <c r="A595" s="62"/>
    </row>
    <row r="596" spans="1:1" x14ac:dyDescent="0.25">
      <c r="A596" s="62"/>
    </row>
    <row r="597" spans="1:1" x14ac:dyDescent="0.25">
      <c r="A597" s="62"/>
    </row>
    <row r="598" spans="1:1" x14ac:dyDescent="0.25">
      <c r="A598" s="62"/>
    </row>
    <row r="599" spans="1:1" x14ac:dyDescent="0.25">
      <c r="A599" s="62"/>
    </row>
    <row r="600" spans="1:1" x14ac:dyDescent="0.25">
      <c r="A600" s="62"/>
    </row>
    <row r="601" spans="1:1" x14ac:dyDescent="0.25">
      <c r="A601" s="62"/>
    </row>
    <row r="602" spans="1:1" x14ac:dyDescent="0.25">
      <c r="A602" s="62"/>
    </row>
    <row r="603" spans="1:1" x14ac:dyDescent="0.25">
      <c r="A603" s="62"/>
    </row>
    <row r="604" spans="1:1" x14ac:dyDescent="0.25">
      <c r="A604" s="62"/>
    </row>
    <row r="605" spans="1:1" x14ac:dyDescent="0.25">
      <c r="A605" s="62"/>
    </row>
    <row r="606" spans="1:1" x14ac:dyDescent="0.25">
      <c r="A606" s="62"/>
    </row>
    <row r="607" spans="1:1" x14ac:dyDescent="0.25">
      <c r="A607" s="62"/>
    </row>
    <row r="608" spans="1:1" x14ac:dyDescent="0.25">
      <c r="A608" s="62"/>
    </row>
    <row r="609" spans="1:1" x14ac:dyDescent="0.25">
      <c r="A609" s="62"/>
    </row>
    <row r="610" spans="1:1" x14ac:dyDescent="0.25">
      <c r="A610" s="62"/>
    </row>
    <row r="611" spans="1:1" x14ac:dyDescent="0.25">
      <c r="A611" s="62"/>
    </row>
    <row r="612" spans="1:1" x14ac:dyDescent="0.25">
      <c r="A612" s="62"/>
    </row>
    <row r="613" spans="1:1" x14ac:dyDescent="0.25">
      <c r="A613" s="62"/>
    </row>
    <row r="614" spans="1:1" x14ac:dyDescent="0.25">
      <c r="A614" s="62"/>
    </row>
    <row r="615" spans="1:1" x14ac:dyDescent="0.25">
      <c r="A615" s="62"/>
    </row>
    <row r="616" spans="1:1" x14ac:dyDescent="0.25">
      <c r="A616" s="62"/>
    </row>
    <row r="617" spans="1:1" x14ac:dyDescent="0.25">
      <c r="A617" s="62"/>
    </row>
    <row r="618" spans="1:1" x14ac:dyDescent="0.25">
      <c r="A618" s="62"/>
    </row>
    <row r="619" spans="1:1" x14ac:dyDescent="0.25">
      <c r="A619" s="62"/>
    </row>
    <row r="620" spans="1:1" x14ac:dyDescent="0.25">
      <c r="A620" s="62"/>
    </row>
    <row r="621" spans="1:1" x14ac:dyDescent="0.25">
      <c r="A621" s="62"/>
    </row>
    <row r="622" spans="1:1" x14ac:dyDescent="0.25">
      <c r="A622" s="62"/>
    </row>
    <row r="623" spans="1:1" x14ac:dyDescent="0.25">
      <c r="A623" s="62"/>
    </row>
    <row r="624" spans="1:1" x14ac:dyDescent="0.25">
      <c r="A624" s="62"/>
    </row>
    <row r="625" spans="1:1" x14ac:dyDescent="0.25">
      <c r="A625" s="62"/>
    </row>
    <row r="626" spans="1:1" x14ac:dyDescent="0.25">
      <c r="A626" s="62"/>
    </row>
    <row r="627" spans="1:1" x14ac:dyDescent="0.25">
      <c r="A627" s="62"/>
    </row>
    <row r="628" spans="1:1" x14ac:dyDescent="0.25">
      <c r="A628" s="62"/>
    </row>
    <row r="629" spans="1:1" x14ac:dyDescent="0.25">
      <c r="A629" s="62"/>
    </row>
    <row r="630" spans="1:1" x14ac:dyDescent="0.25">
      <c r="A630" s="62"/>
    </row>
    <row r="631" spans="1:1" x14ac:dyDescent="0.25">
      <c r="A631" s="62"/>
    </row>
    <row r="632" spans="1:1" x14ac:dyDescent="0.25">
      <c r="A632" s="62"/>
    </row>
    <row r="633" spans="1:1" x14ac:dyDescent="0.25">
      <c r="A633" s="62"/>
    </row>
    <row r="634" spans="1:1" x14ac:dyDescent="0.25">
      <c r="A634" s="62"/>
    </row>
    <row r="635" spans="1:1" x14ac:dyDescent="0.25">
      <c r="A635" s="62"/>
    </row>
    <row r="636" spans="1:1" x14ac:dyDescent="0.25">
      <c r="A636" s="62"/>
    </row>
    <row r="637" spans="1:1" x14ac:dyDescent="0.25">
      <c r="A637" s="62"/>
    </row>
    <row r="638" spans="1:1" x14ac:dyDescent="0.25">
      <c r="A638" s="62"/>
    </row>
    <row r="639" spans="1:1" x14ac:dyDescent="0.25">
      <c r="A639" s="62"/>
    </row>
    <row r="640" spans="1:1" x14ac:dyDescent="0.25">
      <c r="A640" s="62"/>
    </row>
    <row r="641" spans="1:1" x14ac:dyDescent="0.25">
      <c r="A641" s="62"/>
    </row>
    <row r="642" spans="1:1" x14ac:dyDescent="0.25">
      <c r="A642" s="62"/>
    </row>
    <row r="643" spans="1:1" x14ac:dyDescent="0.25">
      <c r="A643" s="62"/>
    </row>
    <row r="644" spans="1:1" x14ac:dyDescent="0.25">
      <c r="A644" s="62"/>
    </row>
  </sheetData>
  <phoneticPr fontId="62" type="noConversion"/>
  <pageMargins left="0.27559055118110237" right="0.35" top="0.4" bottom="0.28999999999999998" header="0.31496062992125984" footer="0.17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9"/>
  <dimension ref="A3:C40"/>
  <sheetViews>
    <sheetView topLeftCell="A10" workbookViewId="0">
      <selection activeCell="C39" sqref="C39"/>
    </sheetView>
  </sheetViews>
  <sheetFormatPr defaultRowHeight="15" x14ac:dyDescent="0.25"/>
  <cols>
    <col min="1" max="1" width="9.140625" style="123"/>
    <col min="2" max="2" width="20.5703125" style="123" bestFit="1" customWidth="1"/>
    <col min="3" max="16384" width="9.140625" style="123"/>
  </cols>
  <sheetData>
    <row r="3" spans="1:3" x14ac:dyDescent="0.25">
      <c r="A3" s="55" t="s">
        <v>98</v>
      </c>
      <c r="B3" s="55"/>
      <c r="C3" s="122"/>
    </row>
    <row r="4" spans="1:3" x14ac:dyDescent="0.25">
      <c r="A4" s="124" t="s">
        <v>99</v>
      </c>
      <c r="B4" s="55"/>
      <c r="C4" s="122"/>
    </row>
    <row r="5" spans="1:3" x14ac:dyDescent="0.25">
      <c r="A5" s="55"/>
      <c r="B5" s="55"/>
      <c r="C5" s="122"/>
    </row>
    <row r="6" spans="1:3" ht="15.75" x14ac:dyDescent="0.25">
      <c r="A6" s="55"/>
      <c r="B6" s="125" t="s">
        <v>100</v>
      </c>
      <c r="C6" s="122"/>
    </row>
    <row r="7" spans="1:3" x14ac:dyDescent="0.25">
      <c r="A7" s="55"/>
      <c r="B7" s="55"/>
      <c r="C7" s="122"/>
    </row>
    <row r="8" spans="1:3" x14ac:dyDescent="0.25">
      <c r="A8" s="55"/>
      <c r="B8" s="126" t="s">
        <v>56</v>
      </c>
      <c r="C8" s="127">
        <v>420.6</v>
      </c>
    </row>
    <row r="9" spans="1:3" x14ac:dyDescent="0.25">
      <c r="A9" s="55"/>
      <c r="B9" s="128" t="s">
        <v>40</v>
      </c>
      <c r="C9" s="127">
        <v>416</v>
      </c>
    </row>
    <row r="10" spans="1:3" x14ac:dyDescent="0.25">
      <c r="A10" s="55"/>
      <c r="B10" s="128" t="s">
        <v>32</v>
      </c>
      <c r="C10" s="127">
        <v>389.4</v>
      </c>
    </row>
    <row r="11" spans="1:3" ht="15.75" x14ac:dyDescent="0.25">
      <c r="A11" s="55"/>
      <c r="B11" s="129" t="s">
        <v>16</v>
      </c>
      <c r="C11" s="130">
        <f>C8+C9+C10</f>
        <v>1226</v>
      </c>
    </row>
    <row r="12" spans="1:3" ht="15.75" x14ac:dyDescent="0.25">
      <c r="A12" s="55"/>
      <c r="B12" s="131"/>
      <c r="C12" s="132"/>
    </row>
    <row r="13" spans="1:3" ht="15.75" x14ac:dyDescent="0.25">
      <c r="A13" s="55"/>
      <c r="B13" s="133" t="s">
        <v>101</v>
      </c>
      <c r="C13" s="134"/>
    </row>
    <row r="14" spans="1:3" ht="15.75" x14ac:dyDescent="0.25">
      <c r="A14" s="55"/>
      <c r="B14" s="135"/>
      <c r="C14" s="136"/>
    </row>
    <row r="15" spans="1:3" x14ac:dyDescent="0.25">
      <c r="A15" s="55"/>
      <c r="B15" s="128" t="s">
        <v>29</v>
      </c>
      <c r="C15" s="127">
        <v>418.7</v>
      </c>
    </row>
    <row r="16" spans="1:3" x14ac:dyDescent="0.25">
      <c r="A16" s="55"/>
      <c r="B16" s="126" t="s">
        <v>23</v>
      </c>
      <c r="C16" s="127">
        <v>416.4</v>
      </c>
    </row>
    <row r="17" spans="1:3" x14ac:dyDescent="0.25">
      <c r="A17" s="55"/>
      <c r="B17" s="126" t="s">
        <v>25</v>
      </c>
      <c r="C17" s="127">
        <v>367.4</v>
      </c>
    </row>
    <row r="18" spans="1:3" ht="15.75" x14ac:dyDescent="0.25">
      <c r="A18" s="55"/>
      <c r="B18" s="129" t="s">
        <v>16</v>
      </c>
      <c r="C18" s="137">
        <f>C15+C16+C17</f>
        <v>1202.5</v>
      </c>
    </row>
    <row r="19" spans="1:3" ht="15.75" x14ac:dyDescent="0.25">
      <c r="A19" s="55"/>
      <c r="B19" s="138"/>
      <c r="C19" s="136"/>
    </row>
    <row r="20" spans="1:3" ht="18" x14ac:dyDescent="0.25">
      <c r="A20" s="55"/>
      <c r="B20" s="139" t="s">
        <v>102</v>
      </c>
      <c r="C20" s="140"/>
    </row>
    <row r="21" spans="1:3" ht="18" x14ac:dyDescent="0.25">
      <c r="A21" s="55"/>
      <c r="B21" s="141"/>
      <c r="C21" s="142"/>
    </row>
    <row r="22" spans="1:3" x14ac:dyDescent="0.25">
      <c r="A22" s="55"/>
      <c r="B22" s="126" t="s">
        <v>11</v>
      </c>
      <c r="C22" s="127">
        <v>417.2</v>
      </c>
    </row>
    <row r="23" spans="1:3" x14ac:dyDescent="0.25">
      <c r="A23" s="55"/>
      <c r="B23" s="128" t="s">
        <v>21</v>
      </c>
      <c r="C23" s="127">
        <v>412.1</v>
      </c>
    </row>
    <row r="24" spans="1:3" x14ac:dyDescent="0.25">
      <c r="A24" s="55"/>
      <c r="B24" s="128"/>
      <c r="C24" s="143"/>
    </row>
    <row r="25" spans="1:3" ht="15.75" x14ac:dyDescent="0.25">
      <c r="A25" s="55"/>
      <c r="B25" s="129" t="s">
        <v>16</v>
      </c>
      <c r="C25" s="144">
        <f>C22+C23</f>
        <v>829.3</v>
      </c>
    </row>
    <row r="26" spans="1:3" ht="15.75" x14ac:dyDescent="0.25">
      <c r="A26" s="55"/>
      <c r="B26" s="138"/>
      <c r="C26" s="134"/>
    </row>
    <row r="27" spans="1:3" ht="15.75" x14ac:dyDescent="0.25">
      <c r="A27" s="55"/>
      <c r="B27" s="133" t="s">
        <v>103</v>
      </c>
      <c r="C27" s="132"/>
    </row>
    <row r="28" spans="1:3" ht="15.75" x14ac:dyDescent="0.25">
      <c r="A28" s="55"/>
      <c r="B28" s="131"/>
      <c r="C28" s="132"/>
    </row>
    <row r="29" spans="1:3" x14ac:dyDescent="0.25">
      <c r="A29" s="55"/>
      <c r="B29" s="128" t="s">
        <v>15</v>
      </c>
      <c r="C29" s="127">
        <v>414.8</v>
      </c>
    </row>
    <row r="30" spans="1:3" x14ac:dyDescent="0.25">
      <c r="A30" s="55"/>
      <c r="B30" s="126" t="s">
        <v>12</v>
      </c>
      <c r="C30" s="127">
        <v>409.3</v>
      </c>
    </row>
    <row r="31" spans="1:3" x14ac:dyDescent="0.25">
      <c r="A31" s="55"/>
      <c r="B31" s="145"/>
      <c r="C31" s="143"/>
    </row>
    <row r="32" spans="1:3" ht="15.75" x14ac:dyDescent="0.25">
      <c r="A32" s="55"/>
      <c r="B32" s="129" t="s">
        <v>16</v>
      </c>
      <c r="C32" s="137">
        <f>C29+C30+C31</f>
        <v>824.1</v>
      </c>
    </row>
    <row r="33" spans="1:3" ht="18" x14ac:dyDescent="0.25">
      <c r="A33" s="55"/>
      <c r="B33" s="146"/>
      <c r="C33" s="140"/>
    </row>
    <row r="34" spans="1:3" ht="15.75" x14ac:dyDescent="0.25">
      <c r="A34" s="55"/>
      <c r="B34" s="133" t="s">
        <v>104</v>
      </c>
      <c r="C34" s="147"/>
    </row>
    <row r="35" spans="1:3" ht="15.75" x14ac:dyDescent="0.25">
      <c r="A35" s="55"/>
      <c r="B35" s="131"/>
      <c r="C35" s="147"/>
    </row>
    <row r="36" spans="1:3" x14ac:dyDescent="0.25">
      <c r="A36" s="148"/>
      <c r="B36" s="149" t="s">
        <v>51</v>
      </c>
      <c r="C36" s="127">
        <v>376.9</v>
      </c>
    </row>
    <row r="37" spans="1:3" x14ac:dyDescent="0.25">
      <c r="A37" s="148"/>
      <c r="B37" s="128" t="s">
        <v>52</v>
      </c>
      <c r="C37" s="127">
        <v>351.7</v>
      </c>
    </row>
    <row r="38" spans="1:3" x14ac:dyDescent="0.25">
      <c r="A38" s="148"/>
      <c r="B38" s="128"/>
      <c r="C38" s="127"/>
    </row>
    <row r="39" spans="1:3" ht="15.75" x14ac:dyDescent="0.25">
      <c r="A39" s="55"/>
      <c r="B39" s="129" t="s">
        <v>16</v>
      </c>
      <c r="C39" s="137">
        <f>C36+C37+C38</f>
        <v>728.59999999999991</v>
      </c>
    </row>
    <row r="40" spans="1:3" x14ac:dyDescent="0.25">
      <c r="A40" s="55"/>
      <c r="B40" s="150"/>
      <c r="C40" s="151"/>
    </row>
  </sheetData>
  <phoneticPr fontId="62" type="noConversion"/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0"/>
  <dimension ref="A1:E36"/>
  <sheetViews>
    <sheetView workbookViewId="0">
      <selection activeCell="E34" sqref="E34"/>
    </sheetView>
  </sheetViews>
  <sheetFormatPr defaultRowHeight="15" x14ac:dyDescent="0.25"/>
  <cols>
    <col min="1" max="1" width="10.140625" style="153" bestFit="1" customWidth="1"/>
    <col min="2" max="2" width="9.140625" style="153"/>
    <col min="3" max="3" width="8.5703125" style="153" customWidth="1"/>
    <col min="4" max="4" width="9.140625" style="153"/>
    <col min="5" max="5" width="9.140625" style="210"/>
    <col min="6" max="16384" width="9.140625" style="153"/>
  </cols>
  <sheetData>
    <row r="1" spans="1:5" x14ac:dyDescent="0.25">
      <c r="A1" s="153" t="s">
        <v>154</v>
      </c>
    </row>
    <row r="2" spans="1:5" x14ac:dyDescent="0.25">
      <c r="A2" s="159">
        <v>42757</v>
      </c>
    </row>
    <row r="4" spans="1:5" x14ac:dyDescent="0.25">
      <c r="A4" s="153" t="s">
        <v>155</v>
      </c>
    </row>
    <row r="5" spans="1:5" x14ac:dyDescent="0.25">
      <c r="A5" s="153" t="s">
        <v>99</v>
      </c>
    </row>
    <row r="7" spans="1:5" ht="15.75" x14ac:dyDescent="0.25">
      <c r="B7" s="160" t="s">
        <v>156</v>
      </c>
    </row>
    <row r="8" spans="1:5" x14ac:dyDescent="0.25">
      <c r="B8" s="153" t="s">
        <v>20</v>
      </c>
      <c r="E8" s="212">
        <v>420.3</v>
      </c>
    </row>
    <row r="9" spans="1:5" x14ac:dyDescent="0.25">
      <c r="B9" s="153" t="s">
        <v>40</v>
      </c>
      <c r="E9" s="210">
        <v>417.5</v>
      </c>
    </row>
    <row r="10" spans="1:5" x14ac:dyDescent="0.25">
      <c r="B10" s="153" t="s">
        <v>31</v>
      </c>
      <c r="E10" s="212">
        <v>396.4</v>
      </c>
    </row>
    <row r="12" spans="1:5" ht="15.75" x14ac:dyDescent="0.25">
      <c r="B12" s="161"/>
      <c r="C12" s="161"/>
      <c r="D12" s="162" t="s">
        <v>16</v>
      </c>
      <c r="E12" s="211">
        <f>SUM(E8:E10)</f>
        <v>1234.1999999999998</v>
      </c>
    </row>
    <row r="14" spans="1:5" ht="15.75" x14ac:dyDescent="0.25">
      <c r="B14" s="160" t="s">
        <v>157</v>
      </c>
    </row>
    <row r="15" spans="1:5" x14ac:dyDescent="0.25">
      <c r="B15" s="153" t="s">
        <v>29</v>
      </c>
      <c r="E15" s="212">
        <v>415.1</v>
      </c>
    </row>
    <row r="16" spans="1:5" x14ac:dyDescent="0.25">
      <c r="B16" s="153" t="s">
        <v>23</v>
      </c>
      <c r="E16" s="212">
        <v>412.8</v>
      </c>
    </row>
    <row r="17" spans="2:5" x14ac:dyDescent="0.25">
      <c r="B17" s="153" t="s">
        <v>25</v>
      </c>
      <c r="E17" s="212">
        <v>374</v>
      </c>
    </row>
    <row r="19" spans="2:5" ht="15.75" x14ac:dyDescent="0.25">
      <c r="B19" s="162"/>
      <c r="C19" s="162"/>
      <c r="D19" s="162" t="s">
        <v>16</v>
      </c>
      <c r="E19" s="211">
        <f>SUM(E15:E17)</f>
        <v>1201.9000000000001</v>
      </c>
    </row>
    <row r="21" spans="2:5" ht="15.75" x14ac:dyDescent="0.25">
      <c r="B21" s="160" t="s">
        <v>102</v>
      </c>
    </row>
    <row r="22" spans="2:5" x14ac:dyDescent="0.25">
      <c r="B22" s="153" t="s">
        <v>30</v>
      </c>
      <c r="E22" s="212">
        <v>415</v>
      </c>
    </row>
    <row r="23" spans="2:5" x14ac:dyDescent="0.25">
      <c r="B23" s="153" t="s">
        <v>11</v>
      </c>
      <c r="E23" s="212">
        <v>412.1</v>
      </c>
    </row>
    <row r="25" spans="2:5" ht="15.75" x14ac:dyDescent="0.25">
      <c r="B25" s="162"/>
      <c r="C25" s="162"/>
      <c r="D25" s="162" t="s">
        <v>16</v>
      </c>
      <c r="E25" s="211">
        <f>SUM(E22:E23)</f>
        <v>827.1</v>
      </c>
    </row>
    <row r="27" spans="2:5" ht="15.75" x14ac:dyDescent="0.25">
      <c r="B27" s="160" t="s">
        <v>158</v>
      </c>
    </row>
    <row r="28" spans="2:5" x14ac:dyDescent="0.25">
      <c r="B28" s="153" t="s">
        <v>15</v>
      </c>
      <c r="E28" s="212">
        <v>406.6</v>
      </c>
    </row>
    <row r="31" spans="2:5" ht="15.75" x14ac:dyDescent="0.25">
      <c r="B31" s="162"/>
      <c r="C31" s="162"/>
      <c r="D31" s="162" t="s">
        <v>16</v>
      </c>
      <c r="E31" s="211">
        <f>SUM(E28)</f>
        <v>406.6</v>
      </c>
    </row>
    <row r="33" spans="2:5" ht="15.75" x14ac:dyDescent="0.25">
      <c r="B33" s="160" t="s">
        <v>159</v>
      </c>
    </row>
    <row r="34" spans="2:5" x14ac:dyDescent="0.25">
      <c r="B34" s="153" t="s">
        <v>148</v>
      </c>
      <c r="E34" s="212">
        <v>352.8</v>
      </c>
    </row>
    <row r="36" spans="2:5" ht="15.75" x14ac:dyDescent="0.25">
      <c r="B36" s="162"/>
      <c r="C36" s="162"/>
      <c r="D36" s="162" t="s">
        <v>16</v>
      </c>
      <c r="E36" s="211">
        <f>SUM(E34)</f>
        <v>352.8</v>
      </c>
    </row>
  </sheetData>
  <phoneticPr fontId="62" type="noConversion"/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1"/>
  <dimension ref="A1:D34"/>
  <sheetViews>
    <sheetView workbookViewId="0">
      <selection activeCell="D34" sqref="D34"/>
    </sheetView>
  </sheetViews>
  <sheetFormatPr defaultRowHeight="15.75" customHeight="1" x14ac:dyDescent="0.25"/>
  <cols>
    <col min="1" max="1" width="9.140625" style="34"/>
    <col min="2" max="2" width="2.5703125" style="34" customWidth="1"/>
    <col min="3" max="3" width="26.7109375" style="34" customWidth="1"/>
    <col min="4" max="4" width="10.140625" style="34" customWidth="1"/>
    <col min="5" max="16384" width="9.140625" style="34"/>
  </cols>
  <sheetData>
    <row r="1" spans="1:4" ht="24.75" customHeight="1" x14ac:dyDescent="0.35">
      <c r="A1" s="50" t="s">
        <v>179</v>
      </c>
    </row>
    <row r="3" spans="1:4" ht="15.75" customHeight="1" x14ac:dyDescent="0.25">
      <c r="A3" s="35">
        <v>1</v>
      </c>
      <c r="B3" s="35" t="s">
        <v>7</v>
      </c>
    </row>
    <row r="5" spans="1:4" ht="15.75" customHeight="1" x14ac:dyDescent="0.25">
      <c r="C5" s="34" t="s">
        <v>28</v>
      </c>
      <c r="D5" s="34">
        <v>420.6</v>
      </c>
    </row>
    <row r="6" spans="1:4" ht="15.75" customHeight="1" x14ac:dyDescent="0.25">
      <c r="C6" s="34" t="s">
        <v>168</v>
      </c>
      <c r="D6" s="34">
        <v>419.6</v>
      </c>
    </row>
    <row r="7" spans="1:4" ht="15.75" customHeight="1" x14ac:dyDescent="0.25">
      <c r="C7" s="34" t="s">
        <v>31</v>
      </c>
      <c r="D7" s="34">
        <v>403.2</v>
      </c>
    </row>
    <row r="8" spans="1:4" ht="15.75" customHeight="1" x14ac:dyDescent="0.25">
      <c r="C8" s="36" t="s">
        <v>16</v>
      </c>
      <c r="D8" s="37">
        <f>SUM(D5:D7)</f>
        <v>1243.4000000000001</v>
      </c>
    </row>
    <row r="10" spans="1:4" ht="15.75" customHeight="1" x14ac:dyDescent="0.25">
      <c r="A10" s="35">
        <v>2</v>
      </c>
      <c r="B10" s="35" t="s">
        <v>4</v>
      </c>
    </row>
    <row r="12" spans="1:4" ht="15.75" customHeight="1" x14ac:dyDescent="0.25">
      <c r="C12" s="34" t="s">
        <v>29</v>
      </c>
      <c r="D12" s="34">
        <v>417.4</v>
      </c>
    </row>
    <row r="13" spans="1:4" ht="15.75" customHeight="1" x14ac:dyDescent="0.25">
      <c r="C13" s="34" t="s">
        <v>169</v>
      </c>
      <c r="D13" s="34">
        <v>415.7</v>
      </c>
    </row>
    <row r="14" spans="1:4" ht="15.75" customHeight="1" x14ac:dyDescent="0.25">
      <c r="C14" s="34" t="s">
        <v>25</v>
      </c>
      <c r="D14" s="34">
        <v>370.6</v>
      </c>
    </row>
    <row r="15" spans="1:4" ht="15.75" customHeight="1" x14ac:dyDescent="0.25">
      <c r="C15" s="36" t="s">
        <v>16</v>
      </c>
      <c r="D15" s="37">
        <f>SUM(D12:D14)</f>
        <v>1203.6999999999998</v>
      </c>
    </row>
    <row r="17" spans="1:4" ht="15.75" customHeight="1" x14ac:dyDescent="0.25">
      <c r="A17" s="35">
        <v>3</v>
      </c>
      <c r="B17" s="35" t="s">
        <v>1</v>
      </c>
    </row>
    <row r="18" spans="1:4" ht="15.75" customHeight="1" x14ac:dyDescent="0.25">
      <c r="C18" s="34" t="s">
        <v>177</v>
      </c>
      <c r="D18" s="34">
        <v>370.5</v>
      </c>
    </row>
    <row r="19" spans="1:4" ht="15.75" customHeight="1" x14ac:dyDescent="0.25">
      <c r="C19" s="34" t="s">
        <v>51</v>
      </c>
      <c r="D19" s="34">
        <v>363.5</v>
      </c>
    </row>
    <row r="20" spans="1:4" ht="15.75" customHeight="1" x14ac:dyDescent="0.25">
      <c r="C20" s="34" t="s">
        <v>55</v>
      </c>
      <c r="D20" s="34">
        <v>328.5</v>
      </c>
    </row>
    <row r="21" spans="1:4" ht="15.75" customHeight="1" x14ac:dyDescent="0.25">
      <c r="C21" s="36" t="s">
        <v>16</v>
      </c>
      <c r="D21" s="37">
        <f>SUM(D18:D20)</f>
        <v>1062.5</v>
      </c>
    </row>
    <row r="23" spans="1:4" ht="15.75" customHeight="1" x14ac:dyDescent="0.25">
      <c r="A23" s="35">
        <v>4</v>
      </c>
      <c r="B23" s="35" t="s">
        <v>3</v>
      </c>
    </row>
    <row r="24" spans="1:4" ht="15.75" customHeight="1" x14ac:dyDescent="0.25">
      <c r="C24" s="34" t="s">
        <v>11</v>
      </c>
      <c r="D24" s="34">
        <v>412.8</v>
      </c>
    </row>
    <row r="25" spans="1:4" ht="15.75" customHeight="1" x14ac:dyDescent="0.25">
      <c r="C25" s="34" t="s">
        <v>21</v>
      </c>
      <c r="D25" s="34">
        <v>407.4</v>
      </c>
    </row>
    <row r="27" spans="1:4" ht="15.75" customHeight="1" x14ac:dyDescent="0.25">
      <c r="C27" s="36" t="s">
        <v>16</v>
      </c>
      <c r="D27" s="37">
        <f>SUM(D24:D26)</f>
        <v>820.2</v>
      </c>
    </row>
    <row r="29" spans="1:4" ht="15.75" customHeight="1" x14ac:dyDescent="0.25">
      <c r="A29" s="35">
        <v>5</v>
      </c>
      <c r="B29" s="35" t="s">
        <v>2</v>
      </c>
    </row>
    <row r="31" spans="1:4" ht="15.75" customHeight="1" x14ac:dyDescent="0.25">
      <c r="C31" s="34" t="s">
        <v>15</v>
      </c>
      <c r="D31" s="34">
        <v>415.8</v>
      </c>
    </row>
    <row r="32" spans="1:4" ht="15.75" customHeight="1" x14ac:dyDescent="0.25">
      <c r="C32" s="34" t="s">
        <v>166</v>
      </c>
      <c r="D32" s="34">
        <v>401.7</v>
      </c>
    </row>
    <row r="34" spans="3:4" ht="15.75" customHeight="1" x14ac:dyDescent="0.25">
      <c r="C34" s="36" t="s">
        <v>16</v>
      </c>
      <c r="D34" s="37">
        <f>SUM(D31:D33)</f>
        <v>817.5</v>
      </c>
    </row>
  </sheetData>
  <phoneticPr fontId="62" type="noConversion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>
    <oddHeader>&amp;L&amp;"MS Sans Serif,Regular" GS5 Hofors 2018
 Lagutskrift</oddHeader>
    <oddFooter>&amp;R&amp;"MS Sans Serif,Normal"&amp;10&amp;P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2"/>
  <dimension ref="A1:D31"/>
  <sheetViews>
    <sheetView workbookViewId="0"/>
  </sheetViews>
  <sheetFormatPr defaultRowHeight="15.75" customHeight="1" x14ac:dyDescent="0.25"/>
  <cols>
    <col min="1" max="1" width="9.140625" style="215"/>
    <col min="2" max="2" width="2.5703125" style="215" customWidth="1"/>
    <col min="3" max="3" width="26.7109375" style="215" customWidth="1"/>
    <col min="4" max="4" width="10.140625" style="215" customWidth="1"/>
    <col min="5" max="16384" width="9.140625" style="215"/>
  </cols>
  <sheetData>
    <row r="1" spans="1:4" ht="24.75" customHeight="1" x14ac:dyDescent="0.35">
      <c r="A1" s="214" t="s">
        <v>218</v>
      </c>
    </row>
    <row r="3" spans="1:4" ht="15.75" customHeight="1" x14ac:dyDescent="0.25">
      <c r="A3" s="216">
        <v>1</v>
      </c>
      <c r="B3" s="216" t="s">
        <v>7</v>
      </c>
    </row>
    <row r="5" spans="1:4" ht="15.75" customHeight="1" x14ac:dyDescent="0.25">
      <c r="C5" s="215" t="s">
        <v>40</v>
      </c>
      <c r="D5" s="215">
        <v>421.3</v>
      </c>
    </row>
    <row r="6" spans="1:4" ht="15.75" customHeight="1" x14ac:dyDescent="0.25">
      <c r="C6" s="215" t="s">
        <v>28</v>
      </c>
      <c r="D6" s="215">
        <v>418</v>
      </c>
    </row>
    <row r="7" spans="1:4" ht="15.75" customHeight="1" x14ac:dyDescent="0.25">
      <c r="C7" s="215" t="s">
        <v>32</v>
      </c>
      <c r="D7" s="215">
        <v>387.5</v>
      </c>
    </row>
    <row r="8" spans="1:4" ht="15.75" customHeight="1" x14ac:dyDescent="0.25">
      <c r="C8" s="217" t="s">
        <v>16</v>
      </c>
      <c r="D8" s="218">
        <v>1226.8</v>
      </c>
    </row>
    <row r="10" spans="1:4" ht="15.75" customHeight="1" x14ac:dyDescent="0.25">
      <c r="A10" s="216">
        <v>2</v>
      </c>
      <c r="B10" s="216" t="s">
        <v>4</v>
      </c>
    </row>
    <row r="12" spans="1:4" ht="15.75" customHeight="1" x14ac:dyDescent="0.25">
      <c r="C12" s="215" t="s">
        <v>29</v>
      </c>
      <c r="D12" s="215">
        <v>412.2</v>
      </c>
    </row>
    <row r="13" spans="1:4" ht="15.75" customHeight="1" x14ac:dyDescent="0.25">
      <c r="C13" s="215" t="s">
        <v>23</v>
      </c>
      <c r="D13" s="215">
        <v>411</v>
      </c>
    </row>
    <row r="14" spans="1:4" ht="15.75" customHeight="1" x14ac:dyDescent="0.25">
      <c r="C14" s="215" t="s">
        <v>25</v>
      </c>
      <c r="D14" s="215">
        <v>368.2</v>
      </c>
    </row>
    <row r="15" spans="1:4" ht="15.75" customHeight="1" x14ac:dyDescent="0.25">
      <c r="C15" s="217" t="s">
        <v>16</v>
      </c>
      <c r="D15" s="218">
        <v>1191.4000000000001</v>
      </c>
    </row>
    <row r="17" spans="1:4" ht="15.75" customHeight="1" x14ac:dyDescent="0.25">
      <c r="A17" s="216">
        <v>3</v>
      </c>
      <c r="B17" s="216" t="s">
        <v>3</v>
      </c>
    </row>
    <row r="19" spans="1:4" ht="15.75" customHeight="1" x14ac:dyDescent="0.25">
      <c r="C19" s="215" t="s">
        <v>21</v>
      </c>
      <c r="D19" s="215">
        <v>418.4</v>
      </c>
    </row>
    <row r="20" spans="1:4" ht="15.75" customHeight="1" x14ac:dyDescent="0.25">
      <c r="C20" s="215" t="s">
        <v>11</v>
      </c>
      <c r="D20" s="215">
        <v>418.2</v>
      </c>
    </row>
    <row r="21" spans="1:4" ht="15.75" customHeight="1" x14ac:dyDescent="0.25">
      <c r="C21" s="217" t="s">
        <v>16</v>
      </c>
      <c r="D21" s="218">
        <v>836.6</v>
      </c>
    </row>
    <row r="23" spans="1:4" ht="15.75" customHeight="1" x14ac:dyDescent="0.25">
      <c r="A23" s="216">
        <v>4</v>
      </c>
      <c r="B23" s="216" t="s">
        <v>2</v>
      </c>
    </row>
    <row r="25" spans="1:4" ht="15.75" customHeight="1" x14ac:dyDescent="0.25">
      <c r="C25" s="215" t="s">
        <v>15</v>
      </c>
      <c r="D25" s="215">
        <v>415.8</v>
      </c>
    </row>
    <row r="26" spans="1:4" ht="15.75" customHeight="1" x14ac:dyDescent="0.25">
      <c r="C26" s="217" t="s">
        <v>16</v>
      </c>
      <c r="D26" s="218">
        <v>415.8</v>
      </c>
    </row>
    <row r="28" spans="1:4" ht="15.75" customHeight="1" x14ac:dyDescent="0.25">
      <c r="A28" s="216">
        <v>5</v>
      </c>
      <c r="B28" s="216" t="s">
        <v>1</v>
      </c>
    </row>
    <row r="30" spans="1:4" ht="15.75" customHeight="1" x14ac:dyDescent="0.25">
      <c r="C30" s="215" t="s">
        <v>177</v>
      </c>
      <c r="D30" s="215">
        <v>135.1</v>
      </c>
    </row>
    <row r="31" spans="1:4" ht="15.75" customHeight="1" x14ac:dyDescent="0.25">
      <c r="C31" s="217" t="s">
        <v>16</v>
      </c>
      <c r="D31" s="218">
        <v>135.1</v>
      </c>
    </row>
  </sheetData>
  <phoneticPr fontId="0" type="noConversion"/>
  <pageMargins left="0.75" right="0.75" top="1" bottom="1" header="0.5" footer="0.5"/>
  <pageSetup paperSize="9" orientation="portrait" r:id="rId1"/>
  <headerFooter alignWithMargins="0">
    <oddHeader>&amp;L&amp;"MS Sans Serif,Normal"&amp;10 Gästrikeserien Omg 6 2017-2018 2018-03-17
 Lagutskrift</oddHeader>
    <oddFooter>&amp;R&amp;"MS Sans Serif,Normal"&amp;10&amp;P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Blad11"/>
  <dimension ref="A1:Q21"/>
  <sheetViews>
    <sheetView zoomScaleNormal="100" workbookViewId="0">
      <selection activeCell="K17" sqref="K17:K18"/>
    </sheetView>
  </sheetViews>
  <sheetFormatPr defaultRowHeight="20.25" x14ac:dyDescent="0.3"/>
  <cols>
    <col min="1" max="1" width="3" bestFit="1" customWidth="1"/>
    <col min="2" max="2" width="18.85546875" style="5" bestFit="1" customWidth="1"/>
    <col min="3" max="3" width="2.28515625" customWidth="1"/>
    <col min="4" max="4" width="10.7109375" bestFit="1" customWidth="1"/>
    <col min="5" max="5" width="4.28515625" style="1" customWidth="1"/>
    <col min="6" max="6" width="10.7109375" bestFit="1" customWidth="1"/>
    <col min="7" max="7" width="4.28515625" style="1" customWidth="1"/>
    <col min="8" max="8" width="11.42578125" bestFit="1" customWidth="1"/>
    <col min="9" max="9" width="4.28515625" style="1" customWidth="1"/>
    <col min="10" max="10" width="10.7109375" bestFit="1" customWidth="1"/>
    <col min="11" max="11" width="4.28515625" style="1" customWidth="1"/>
    <col min="12" max="12" width="9.85546875" bestFit="1" customWidth="1"/>
    <col min="13" max="13" width="4.28515625" style="1" customWidth="1"/>
    <col min="14" max="14" width="9.85546875" bestFit="1" customWidth="1"/>
    <col min="15" max="15" width="4.28515625" style="1" customWidth="1"/>
    <col min="16" max="16" width="8.85546875" style="3" customWidth="1"/>
    <col min="17" max="17" width="15.7109375" style="9" customWidth="1"/>
  </cols>
  <sheetData>
    <row r="1" spans="1:17" s="4" customFormat="1" ht="61.5" x14ac:dyDescent="0.35">
      <c r="B1" s="5"/>
      <c r="D1" s="6">
        <v>1</v>
      </c>
      <c r="E1" s="6"/>
      <c r="F1" s="6">
        <v>2</v>
      </c>
      <c r="G1" s="6"/>
      <c r="H1" s="6">
        <v>3</v>
      </c>
      <c r="I1" s="6"/>
      <c r="J1" s="6">
        <v>4</v>
      </c>
      <c r="K1" s="6"/>
      <c r="L1" s="6">
        <v>5</v>
      </c>
      <c r="M1" s="6"/>
      <c r="N1" s="6">
        <v>6</v>
      </c>
      <c r="O1" s="6"/>
      <c r="P1" s="3"/>
      <c r="Q1" s="7" t="s">
        <v>5</v>
      </c>
    </row>
    <row r="3" spans="1:17" ht="23.25" x14ac:dyDescent="0.35">
      <c r="A3" s="3">
        <v>1</v>
      </c>
      <c r="B3" s="5" t="s">
        <v>0</v>
      </c>
      <c r="D3" s="4">
        <v>1229.7</v>
      </c>
      <c r="E3" s="3">
        <v>5</v>
      </c>
      <c r="F3" s="29">
        <v>1222.8</v>
      </c>
      <c r="G3" s="3">
        <v>5</v>
      </c>
      <c r="H3" s="32">
        <v>1226</v>
      </c>
      <c r="I3" s="3">
        <v>5</v>
      </c>
      <c r="J3" s="4">
        <v>1234.2</v>
      </c>
      <c r="K3" s="3">
        <v>5</v>
      </c>
      <c r="L3" s="29">
        <v>1243.4000000000001</v>
      </c>
      <c r="M3" s="3">
        <v>5</v>
      </c>
      <c r="N3" s="29">
        <v>1226.8</v>
      </c>
      <c r="O3" s="3">
        <v>5</v>
      </c>
      <c r="P3" s="5"/>
      <c r="Q3" s="8">
        <f>SUM(E3+G3+I3+K3+M3+O3)</f>
        <v>30</v>
      </c>
    </row>
    <row r="4" spans="1:17" ht="23.25" x14ac:dyDescent="0.35">
      <c r="A4" s="3">
        <v>2</v>
      </c>
      <c r="B4" s="5" t="s">
        <v>4</v>
      </c>
      <c r="D4" s="29">
        <v>1192.9000000000001</v>
      </c>
      <c r="E4" s="3">
        <v>4</v>
      </c>
      <c r="F4" s="4">
        <v>1187</v>
      </c>
      <c r="G4" s="3">
        <v>3</v>
      </c>
      <c r="H4" s="32">
        <v>1202.5</v>
      </c>
      <c r="I4" s="3">
        <v>4</v>
      </c>
      <c r="J4" s="213">
        <v>1201.9000000000001</v>
      </c>
      <c r="K4" s="3">
        <v>4</v>
      </c>
      <c r="L4" s="29">
        <v>1203.6999999999998</v>
      </c>
      <c r="M4" s="3">
        <v>4</v>
      </c>
      <c r="N4" s="29">
        <v>1191.4000000000001</v>
      </c>
      <c r="O4" s="3">
        <v>4</v>
      </c>
      <c r="P4" s="5"/>
      <c r="Q4" s="8">
        <f>SUM(E4+G4+I4+K4+M4+O4)</f>
        <v>23</v>
      </c>
    </row>
    <row r="5" spans="1:17" ht="23.25" x14ac:dyDescent="0.35">
      <c r="A5" s="3">
        <v>3</v>
      </c>
      <c r="B5" s="5" t="s">
        <v>3</v>
      </c>
      <c r="D5" s="29">
        <v>831.8</v>
      </c>
      <c r="E5" s="3">
        <v>3</v>
      </c>
      <c r="F5" s="29">
        <v>823.8</v>
      </c>
      <c r="G5" s="3">
        <v>2</v>
      </c>
      <c r="H5" s="29">
        <v>829.3</v>
      </c>
      <c r="I5" s="3">
        <v>3</v>
      </c>
      <c r="J5" s="213">
        <v>827.1</v>
      </c>
      <c r="K5" s="3">
        <v>3</v>
      </c>
      <c r="L5" s="29">
        <v>820.2</v>
      </c>
      <c r="M5" s="3">
        <v>2</v>
      </c>
      <c r="N5" s="29">
        <v>836.6</v>
      </c>
      <c r="O5" s="3">
        <v>3</v>
      </c>
      <c r="P5" s="5"/>
      <c r="Q5" s="8">
        <f>SUM(E5+G5+I5+K5+M5+O5)</f>
        <v>16</v>
      </c>
    </row>
    <row r="6" spans="1:17" ht="23.25" x14ac:dyDescent="0.35">
      <c r="A6" s="3">
        <v>4</v>
      </c>
      <c r="B6" s="5" t="s">
        <v>2</v>
      </c>
      <c r="D6" s="29">
        <v>823.7</v>
      </c>
      <c r="E6" s="3">
        <v>2</v>
      </c>
      <c r="F6" s="4">
        <v>1201.5</v>
      </c>
      <c r="G6" s="3">
        <v>4</v>
      </c>
      <c r="H6" s="31">
        <v>824.1</v>
      </c>
      <c r="I6" s="3">
        <v>2</v>
      </c>
      <c r="J6" s="213">
        <v>406.6</v>
      </c>
      <c r="K6" s="3">
        <v>2</v>
      </c>
      <c r="L6" s="29">
        <v>817.5</v>
      </c>
      <c r="M6" s="3">
        <v>1</v>
      </c>
      <c r="N6" s="32">
        <v>415.8</v>
      </c>
      <c r="O6" s="3">
        <v>2</v>
      </c>
      <c r="P6" s="5"/>
      <c r="Q6" s="8">
        <f>SUM(E6+G6+I6+K6+M6+O6)</f>
        <v>13</v>
      </c>
    </row>
    <row r="7" spans="1:17" ht="23.25" x14ac:dyDescent="0.35">
      <c r="A7" s="3">
        <v>5</v>
      </c>
      <c r="B7" s="5" t="s">
        <v>1</v>
      </c>
      <c r="D7" s="4">
        <v>0</v>
      </c>
      <c r="E7" s="3">
        <v>0</v>
      </c>
      <c r="F7" s="4">
        <v>696.6</v>
      </c>
      <c r="G7" s="3">
        <v>1</v>
      </c>
      <c r="H7" s="31">
        <v>728.59999999999991</v>
      </c>
      <c r="I7" s="3">
        <v>1</v>
      </c>
      <c r="J7" s="213">
        <v>352.8</v>
      </c>
      <c r="K7" s="3">
        <v>1</v>
      </c>
      <c r="L7" s="29">
        <v>1062.5</v>
      </c>
      <c r="M7" s="3">
        <v>3</v>
      </c>
      <c r="N7" s="29">
        <v>363.5</v>
      </c>
      <c r="O7" s="3">
        <v>1</v>
      </c>
      <c r="P7" s="5"/>
      <c r="Q7" s="8">
        <f>SUM(E7+G7+I7+K7+M7+O7)</f>
        <v>7</v>
      </c>
    </row>
    <row r="8" spans="1:17" ht="23.25" x14ac:dyDescent="0.35">
      <c r="D8" s="4"/>
      <c r="E8" s="6"/>
      <c r="F8" s="4"/>
      <c r="G8" s="6"/>
      <c r="H8" s="4"/>
      <c r="I8" s="6"/>
      <c r="J8" s="4"/>
      <c r="K8" s="6"/>
      <c r="L8" s="4"/>
      <c r="M8" s="6"/>
      <c r="N8" s="4"/>
      <c r="O8" s="6"/>
      <c r="Q8" s="8"/>
    </row>
    <row r="9" spans="1:17" ht="23.25" x14ac:dyDescent="0.35">
      <c r="D9" s="4"/>
      <c r="E9" s="6"/>
      <c r="F9" s="4"/>
      <c r="G9" s="6"/>
      <c r="H9" s="4"/>
      <c r="I9" s="6"/>
      <c r="J9" s="4"/>
      <c r="K9" s="6"/>
      <c r="L9" s="4"/>
      <c r="M9" s="6"/>
      <c r="N9" s="4"/>
      <c r="O9" s="6"/>
      <c r="Q9" s="8"/>
    </row>
    <row r="10" spans="1:17" ht="23.25" x14ac:dyDescent="0.35">
      <c r="D10" s="4"/>
      <c r="E10" s="6"/>
      <c r="F10" s="4"/>
      <c r="G10" s="6"/>
      <c r="H10" s="4"/>
      <c r="I10" s="6"/>
      <c r="J10" s="4"/>
      <c r="K10" s="6"/>
      <c r="L10" s="4"/>
      <c r="M10" s="6"/>
      <c r="N10" s="4"/>
      <c r="O10" s="6"/>
      <c r="Q10" s="8"/>
    </row>
    <row r="11" spans="1:17" ht="23.25" x14ac:dyDescent="0.35">
      <c r="D11" s="4"/>
      <c r="E11" s="6"/>
      <c r="F11" s="4"/>
      <c r="G11" s="6"/>
      <c r="H11" s="4"/>
      <c r="I11" s="6"/>
      <c r="J11" s="4"/>
      <c r="K11" s="6"/>
      <c r="L11" s="4"/>
      <c r="M11" s="6"/>
      <c r="N11" s="4"/>
      <c r="O11" s="6"/>
      <c r="Q11" s="8"/>
    </row>
    <row r="12" spans="1:17" ht="23.25" x14ac:dyDescent="0.35">
      <c r="D12" s="4"/>
      <c r="E12" s="6"/>
      <c r="F12" s="4"/>
      <c r="G12" s="6"/>
      <c r="H12" s="4"/>
      <c r="I12" s="6"/>
      <c r="J12" s="4"/>
      <c r="K12" s="6"/>
      <c r="L12" s="4"/>
      <c r="M12" s="6"/>
      <c r="N12" s="4"/>
      <c r="O12" s="6"/>
      <c r="Q12" s="8"/>
    </row>
    <row r="13" spans="1:17" ht="23.25" x14ac:dyDescent="0.35">
      <c r="D13" s="4"/>
      <c r="E13" s="6"/>
      <c r="F13" s="4"/>
      <c r="G13" s="6"/>
      <c r="H13" s="4"/>
      <c r="I13" s="6"/>
      <c r="J13" s="4"/>
      <c r="K13" s="6"/>
      <c r="L13" s="4"/>
      <c r="M13" s="6"/>
      <c r="N13" s="4"/>
      <c r="O13" s="6"/>
      <c r="Q13" s="8"/>
    </row>
    <row r="14" spans="1:17" ht="23.25" x14ac:dyDescent="0.35">
      <c r="D14" s="4"/>
      <c r="E14" s="6"/>
      <c r="F14" s="4"/>
      <c r="G14" s="6"/>
      <c r="H14" s="4"/>
      <c r="I14" s="6"/>
      <c r="J14" s="4"/>
      <c r="K14" s="6"/>
      <c r="L14" s="4"/>
      <c r="M14" s="6"/>
      <c r="N14" s="4"/>
      <c r="O14" s="6"/>
      <c r="Q14" s="8"/>
    </row>
    <row r="15" spans="1:17" ht="23.25" x14ac:dyDescent="0.35">
      <c r="D15" s="4"/>
      <c r="E15" s="6"/>
      <c r="F15" s="4"/>
      <c r="G15" s="6"/>
      <c r="H15" s="4"/>
      <c r="I15" s="6"/>
      <c r="J15" s="4"/>
      <c r="K15" s="6"/>
      <c r="L15" s="4"/>
      <c r="M15" s="6"/>
      <c r="N15" s="4"/>
      <c r="O15" s="6"/>
      <c r="Q15" s="8"/>
    </row>
    <row r="16" spans="1:17" ht="23.25" x14ac:dyDescent="0.35">
      <c r="D16" s="4"/>
      <c r="E16" s="6"/>
      <c r="F16" s="4"/>
      <c r="G16" s="6"/>
      <c r="H16" s="4"/>
      <c r="I16" s="6"/>
      <c r="J16" s="4"/>
      <c r="K16" s="6"/>
      <c r="L16" s="4"/>
      <c r="M16" s="6"/>
      <c r="N16" s="4"/>
      <c r="O16" s="6"/>
      <c r="Q16" s="8"/>
    </row>
    <row r="17" spans="4:17" ht="23.25" x14ac:dyDescent="0.35">
      <c r="D17" s="4"/>
      <c r="E17" s="6"/>
      <c r="F17" s="4"/>
      <c r="G17" s="6"/>
      <c r="H17" s="4"/>
      <c r="I17" s="6"/>
      <c r="J17" s="4"/>
      <c r="K17" s="6"/>
      <c r="L17" s="4"/>
      <c r="M17" s="6"/>
      <c r="N17" s="4"/>
      <c r="O17" s="6"/>
      <c r="Q17" s="8"/>
    </row>
    <row r="18" spans="4:17" ht="23.25" x14ac:dyDescent="0.35">
      <c r="D18" s="4"/>
      <c r="E18" s="6"/>
      <c r="F18" s="4"/>
      <c r="G18" s="6"/>
      <c r="H18" s="4"/>
      <c r="I18" s="6"/>
      <c r="J18" s="4"/>
      <c r="K18" s="6"/>
      <c r="L18" s="4"/>
      <c r="M18" s="6"/>
      <c r="N18" s="4"/>
      <c r="O18" s="6"/>
      <c r="Q18" s="8"/>
    </row>
    <row r="21" spans="4:17" x14ac:dyDescent="0.3">
      <c r="I21" s="28"/>
    </row>
  </sheetData>
  <phoneticPr fontId="0" type="noConversion"/>
  <printOptions gridLines="1"/>
  <pageMargins left="0.35433070866141736" right="0.51181102362204722" top="0.98425196850393704" bottom="0.98425196850393704" header="0.51181102362204722" footer="0.51181102362204722"/>
  <pageSetup paperSize="9" orientation="landscape" r:id="rId1"/>
  <headerFooter alignWithMargins="0">
    <oddHeader>&amp;C&amp;14Sammanställning Lagtävling&amp;10
Gästrikeserien Luftgevär 2017-2018</oddHeader>
    <oddFooter>&amp;L&amp;D&amp;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Button 1">
              <controlPr defaultSize="0" print="0" autoFill="0" autoPict="0" macro="[0]!MarkeraOchSorteraLag">
                <anchor moveWithCells="1" sizeWithCells="1">
                  <from>
                    <xdr:col>1</xdr:col>
                    <xdr:colOff>123825</xdr:colOff>
                    <xdr:row>0</xdr:row>
                    <xdr:rowOff>209550</xdr:rowOff>
                  </from>
                  <to>
                    <xdr:col>1</xdr:col>
                    <xdr:colOff>1095375</xdr:colOff>
                    <xdr:row>0</xdr:row>
                    <xdr:rowOff>628650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Button 2">
              <controlPr defaultSize="0" print="0" autoFill="0" autoPict="0" macro="[0]!KlistraInVarden">
                <anchor moveWithCells="1" sizeWithCells="1">
                  <from>
                    <xdr:col>0</xdr:col>
                    <xdr:colOff>133350</xdr:colOff>
                    <xdr:row>11</xdr:row>
                    <xdr:rowOff>28575</xdr:rowOff>
                  </from>
                  <to>
                    <xdr:col>3</xdr:col>
                    <xdr:colOff>171450</xdr:colOff>
                    <xdr:row>12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N85"/>
  <sheetViews>
    <sheetView workbookViewId="0"/>
  </sheetViews>
  <sheetFormatPr defaultRowHeight="15.75" customHeight="1" x14ac:dyDescent="0.2"/>
  <cols>
    <col min="1" max="1" width="5.7109375" style="38" customWidth="1"/>
    <col min="2" max="2" width="18" style="40" customWidth="1"/>
    <col min="3" max="3" width="11.85546875" style="40" customWidth="1"/>
    <col min="4" max="11" width="6" style="41" customWidth="1"/>
    <col min="12" max="12" width="7.140625" style="38" customWidth="1"/>
    <col min="13" max="14" width="6" style="41" customWidth="1"/>
    <col min="15" max="16384" width="9.140625" style="42"/>
  </cols>
  <sheetData>
    <row r="1" spans="1:14" ht="19.5" customHeight="1" x14ac:dyDescent="0.35">
      <c r="B1" s="39" t="s">
        <v>41</v>
      </c>
    </row>
    <row r="2" spans="1:14" s="46" customFormat="1" ht="15.75" customHeight="1" x14ac:dyDescent="0.2">
      <c r="A2" s="43" t="s">
        <v>35</v>
      </c>
      <c r="B2" s="44" t="s">
        <v>26</v>
      </c>
      <c r="C2" s="44" t="s">
        <v>27</v>
      </c>
      <c r="D2" s="45">
        <v>1</v>
      </c>
      <c r="E2" s="45">
        <v>2</v>
      </c>
      <c r="F2" s="45">
        <v>3</v>
      </c>
      <c r="G2" s="45">
        <v>4</v>
      </c>
      <c r="H2" s="45">
        <v>5</v>
      </c>
      <c r="I2" s="45">
        <v>6</v>
      </c>
      <c r="J2" s="45">
        <v>7</v>
      </c>
      <c r="K2" s="45">
        <v>8</v>
      </c>
      <c r="L2" s="43" t="s">
        <v>16</v>
      </c>
      <c r="M2" s="45" t="s">
        <v>36</v>
      </c>
      <c r="N2" s="45"/>
    </row>
    <row r="4" spans="1:14" ht="15.75" customHeight="1" x14ac:dyDescent="0.2">
      <c r="A4" s="38">
        <v>1</v>
      </c>
      <c r="B4" s="40" t="s">
        <v>22</v>
      </c>
      <c r="C4" s="40" t="s">
        <v>4</v>
      </c>
      <c r="D4" s="47">
        <v>50.4</v>
      </c>
      <c r="E4" s="47">
        <v>51</v>
      </c>
      <c r="F4" s="47">
        <v>50.9</v>
      </c>
      <c r="G4" s="47">
        <v>50.2</v>
      </c>
      <c r="H4" s="47">
        <v>51.3</v>
      </c>
      <c r="I4" s="47">
        <v>50.3</v>
      </c>
      <c r="J4" s="48">
        <v>52.4</v>
      </c>
      <c r="K4" s="47">
        <v>51.2</v>
      </c>
      <c r="L4" s="43">
        <v>407.7</v>
      </c>
      <c r="M4" s="41">
        <v>18</v>
      </c>
    </row>
    <row r="5" spans="1:14" ht="15.75" customHeight="1" x14ac:dyDescent="0.2">
      <c r="A5" s="38">
        <v>2</v>
      </c>
      <c r="B5" s="40" t="s">
        <v>50</v>
      </c>
      <c r="C5" s="40" t="s">
        <v>4</v>
      </c>
      <c r="D5" s="47">
        <v>49.8</v>
      </c>
      <c r="E5" s="47">
        <v>50.3</v>
      </c>
      <c r="F5" s="47">
        <v>48.7</v>
      </c>
      <c r="G5" s="47">
        <v>49.9</v>
      </c>
      <c r="H5" s="47">
        <v>49.8</v>
      </c>
      <c r="I5" s="47">
        <v>50.3</v>
      </c>
      <c r="J5" s="47">
        <v>50.5</v>
      </c>
      <c r="K5" s="47">
        <v>49.6</v>
      </c>
      <c r="L5" s="43">
        <v>398.9</v>
      </c>
      <c r="M5" s="41">
        <v>10</v>
      </c>
    </row>
    <row r="6" spans="1:14" ht="15.75" customHeight="1" x14ac:dyDescent="0.2">
      <c r="A6" s="38">
        <v>3</v>
      </c>
      <c r="B6" s="40" t="s">
        <v>51</v>
      </c>
      <c r="C6" s="40" t="s">
        <v>1</v>
      </c>
      <c r="D6" s="47">
        <v>44.6</v>
      </c>
      <c r="E6" s="47">
        <v>42.8</v>
      </c>
      <c r="F6" s="47">
        <v>45.4</v>
      </c>
      <c r="G6" s="47">
        <v>38</v>
      </c>
      <c r="H6" s="47">
        <v>40.1</v>
      </c>
      <c r="I6" s="47">
        <v>42.9</v>
      </c>
      <c r="J6" s="47">
        <v>47.7</v>
      </c>
      <c r="K6" s="47">
        <v>47.3</v>
      </c>
      <c r="L6" s="43">
        <v>348.8</v>
      </c>
      <c r="M6" s="41">
        <v>2</v>
      </c>
    </row>
    <row r="7" spans="1:14" ht="15.75" customHeight="1" x14ac:dyDescent="0.2">
      <c r="A7" s="38">
        <v>4</v>
      </c>
      <c r="B7" s="40" t="s">
        <v>52</v>
      </c>
      <c r="C7" s="40" t="s">
        <v>1</v>
      </c>
      <c r="D7" s="47">
        <v>45.1</v>
      </c>
      <c r="E7" s="47">
        <v>43.6</v>
      </c>
      <c r="F7" s="47">
        <v>47.2</v>
      </c>
      <c r="G7" s="47">
        <v>39.9</v>
      </c>
      <c r="H7" s="47">
        <v>45.1</v>
      </c>
      <c r="I7" s="47">
        <v>42</v>
      </c>
      <c r="J7" s="47">
        <v>42.2</v>
      </c>
      <c r="K7" s="47">
        <v>42.7</v>
      </c>
      <c r="L7" s="43">
        <v>347.8</v>
      </c>
      <c r="M7" s="41">
        <v>5</v>
      </c>
    </row>
    <row r="10" spans="1:14" ht="19.5" customHeight="1" x14ac:dyDescent="0.35">
      <c r="B10" s="39" t="s">
        <v>34</v>
      </c>
    </row>
    <row r="11" spans="1:14" s="46" customFormat="1" ht="15.75" customHeight="1" x14ac:dyDescent="0.2">
      <c r="A11" s="43" t="s">
        <v>35</v>
      </c>
      <c r="B11" s="44" t="s">
        <v>26</v>
      </c>
      <c r="C11" s="44" t="s">
        <v>27</v>
      </c>
      <c r="D11" s="45">
        <v>1</v>
      </c>
      <c r="E11" s="45">
        <v>2</v>
      </c>
      <c r="F11" s="45">
        <v>3</v>
      </c>
      <c r="G11" s="45">
        <v>4</v>
      </c>
      <c r="H11" s="45">
        <v>5</v>
      </c>
      <c r="I11" s="45">
        <v>6</v>
      </c>
      <c r="J11" s="45">
        <v>7</v>
      </c>
      <c r="K11" s="45">
        <v>8</v>
      </c>
      <c r="L11" s="43" t="s">
        <v>16</v>
      </c>
      <c r="M11" s="45" t="s">
        <v>36</v>
      </c>
      <c r="N11" s="45"/>
    </row>
    <row r="13" spans="1:14" ht="15.75" customHeight="1" x14ac:dyDescent="0.2">
      <c r="A13" s="38">
        <v>1</v>
      </c>
      <c r="B13" s="40" t="s">
        <v>53</v>
      </c>
      <c r="C13" s="40" t="s">
        <v>2</v>
      </c>
      <c r="D13" s="47">
        <v>51.9</v>
      </c>
      <c r="E13" s="47">
        <v>51.6</v>
      </c>
      <c r="F13" s="47">
        <v>51</v>
      </c>
      <c r="G13" s="47">
        <v>50.2</v>
      </c>
      <c r="H13" s="47">
        <v>50</v>
      </c>
      <c r="I13" s="47">
        <v>50.2</v>
      </c>
      <c r="J13" s="47">
        <v>51.6</v>
      </c>
      <c r="K13" s="48">
        <v>52.5</v>
      </c>
      <c r="L13" s="43">
        <v>409</v>
      </c>
      <c r="M13" s="41">
        <v>25</v>
      </c>
    </row>
    <row r="14" spans="1:14" ht="15.75" customHeight="1" x14ac:dyDescent="0.2">
      <c r="A14" s="38">
        <v>2</v>
      </c>
      <c r="B14" s="40" t="s">
        <v>28</v>
      </c>
      <c r="C14" s="40" t="s">
        <v>7</v>
      </c>
      <c r="D14" s="47">
        <v>49.9</v>
      </c>
      <c r="E14" s="47">
        <v>51.7</v>
      </c>
      <c r="F14" s="47">
        <v>50.9</v>
      </c>
      <c r="G14" s="47">
        <v>49.7</v>
      </c>
      <c r="H14" s="47">
        <v>51.4</v>
      </c>
      <c r="I14" s="47">
        <v>51.1</v>
      </c>
      <c r="J14" s="47">
        <v>51.8</v>
      </c>
      <c r="K14" s="47">
        <v>48.9</v>
      </c>
      <c r="L14" s="43">
        <v>405.4</v>
      </c>
      <c r="M14" s="41">
        <v>21</v>
      </c>
    </row>
    <row r="15" spans="1:14" ht="15.75" customHeight="1" x14ac:dyDescent="0.2">
      <c r="A15" s="38">
        <v>3</v>
      </c>
      <c r="B15" s="40" t="s">
        <v>54</v>
      </c>
      <c r="C15" s="40" t="s">
        <v>4</v>
      </c>
      <c r="D15" s="47">
        <v>50.1</v>
      </c>
      <c r="E15" s="47">
        <v>37.799999999999997</v>
      </c>
      <c r="F15" s="47">
        <v>35.6</v>
      </c>
      <c r="G15" s="47">
        <v>38.200000000000003</v>
      </c>
      <c r="H15" s="47">
        <v>50.1</v>
      </c>
      <c r="I15" s="48">
        <v>52.1</v>
      </c>
      <c r="J15" s="47">
        <v>50.6</v>
      </c>
      <c r="K15" s="47">
        <v>49.1</v>
      </c>
      <c r="L15" s="43">
        <v>363.6</v>
      </c>
      <c r="M15" s="41">
        <v>12</v>
      </c>
    </row>
    <row r="16" spans="1:14" ht="15.75" customHeight="1" x14ac:dyDescent="0.2">
      <c r="A16" s="38">
        <v>4</v>
      </c>
      <c r="B16" s="40" t="s">
        <v>55</v>
      </c>
      <c r="C16" s="40" t="s">
        <v>1</v>
      </c>
      <c r="D16" s="47">
        <v>42.3</v>
      </c>
      <c r="E16" s="47">
        <v>29.5</v>
      </c>
      <c r="F16" s="47">
        <v>35</v>
      </c>
      <c r="G16" s="47">
        <v>33.6</v>
      </c>
      <c r="H16" s="47">
        <v>40.299999999999997</v>
      </c>
      <c r="I16" s="47">
        <v>34.9</v>
      </c>
      <c r="J16" s="47">
        <v>31.4</v>
      </c>
      <c r="K16" s="47">
        <v>36.5</v>
      </c>
      <c r="L16" s="43">
        <v>283.5</v>
      </c>
    </row>
    <row r="19" spans="1:14" ht="19.5" customHeight="1" x14ac:dyDescent="0.35">
      <c r="B19" s="39" t="s">
        <v>37</v>
      </c>
    </row>
    <row r="20" spans="1:14" s="46" customFormat="1" ht="15.75" customHeight="1" x14ac:dyDescent="0.2">
      <c r="A20" s="43" t="s">
        <v>35</v>
      </c>
      <c r="B20" s="44" t="s">
        <v>26</v>
      </c>
      <c r="C20" s="44" t="s">
        <v>27</v>
      </c>
      <c r="D20" s="45">
        <v>1</v>
      </c>
      <c r="E20" s="45">
        <v>2</v>
      </c>
      <c r="F20" s="45">
        <v>3</v>
      </c>
      <c r="G20" s="45">
        <v>4</v>
      </c>
      <c r="H20" s="45">
        <v>5</v>
      </c>
      <c r="I20" s="45">
        <v>6</v>
      </c>
      <c r="J20" s="45">
        <v>7</v>
      </c>
      <c r="K20" s="45">
        <v>8</v>
      </c>
      <c r="L20" s="43" t="s">
        <v>16</v>
      </c>
      <c r="M20" s="45" t="s">
        <v>36</v>
      </c>
      <c r="N20" s="45"/>
    </row>
    <row r="22" spans="1:14" ht="15.75" customHeight="1" x14ac:dyDescent="0.2">
      <c r="A22" s="38">
        <v>1</v>
      </c>
      <c r="B22" s="40" t="s">
        <v>11</v>
      </c>
      <c r="C22" s="40" t="s">
        <v>3</v>
      </c>
      <c r="D22" s="47">
        <v>51.3</v>
      </c>
      <c r="E22" s="48">
        <v>52.4</v>
      </c>
      <c r="F22" s="47">
        <v>50.8</v>
      </c>
      <c r="G22" s="48">
        <v>52.4</v>
      </c>
      <c r="H22" s="47">
        <v>51.3</v>
      </c>
      <c r="I22" s="47">
        <v>51.7</v>
      </c>
      <c r="J22" s="48">
        <v>52.7</v>
      </c>
      <c r="K22" s="48">
        <v>52.5</v>
      </c>
      <c r="L22" s="43">
        <v>415.1</v>
      </c>
      <c r="M22" s="41">
        <v>29</v>
      </c>
    </row>
    <row r="23" spans="1:14" ht="15.75" customHeight="1" x14ac:dyDescent="0.2">
      <c r="A23" s="38">
        <v>2</v>
      </c>
      <c r="B23" s="40" t="s">
        <v>56</v>
      </c>
      <c r="C23" s="40" t="s">
        <v>7</v>
      </c>
      <c r="D23" s="47">
        <v>50</v>
      </c>
      <c r="E23" s="48">
        <v>52.1</v>
      </c>
      <c r="F23" s="47">
        <v>50.6</v>
      </c>
      <c r="G23" s="48">
        <v>52.5</v>
      </c>
      <c r="H23" s="48">
        <v>53</v>
      </c>
      <c r="I23" s="48">
        <v>52.2</v>
      </c>
      <c r="J23" s="48">
        <v>52.7</v>
      </c>
      <c r="K23" s="47">
        <v>51.9</v>
      </c>
      <c r="L23" s="43">
        <v>415</v>
      </c>
      <c r="M23" s="41">
        <v>30</v>
      </c>
    </row>
    <row r="24" spans="1:14" ht="15.75" customHeight="1" x14ac:dyDescent="0.2">
      <c r="A24" s="38">
        <v>3</v>
      </c>
      <c r="B24" s="40" t="s">
        <v>57</v>
      </c>
      <c r="C24" s="40" t="s">
        <v>2</v>
      </c>
      <c r="D24" s="48">
        <v>52.2</v>
      </c>
      <c r="E24" s="47">
        <v>50.8</v>
      </c>
      <c r="F24" s="48">
        <v>52.3</v>
      </c>
      <c r="G24" s="47">
        <v>50.8</v>
      </c>
      <c r="H24" s="48">
        <v>52.3</v>
      </c>
      <c r="I24" s="47">
        <v>51.4</v>
      </c>
      <c r="J24" s="48">
        <v>52.1</v>
      </c>
      <c r="K24" s="48">
        <v>53.1</v>
      </c>
      <c r="L24" s="43">
        <v>415</v>
      </c>
      <c r="M24" s="41">
        <v>29</v>
      </c>
    </row>
    <row r="25" spans="1:14" ht="15.75" customHeight="1" x14ac:dyDescent="0.2">
      <c r="A25" s="38">
        <v>4</v>
      </c>
      <c r="B25" s="40" t="s">
        <v>40</v>
      </c>
      <c r="C25" s="40" t="s">
        <v>7</v>
      </c>
      <c r="D25" s="47">
        <v>51.3</v>
      </c>
      <c r="E25" s="48">
        <v>52.4</v>
      </c>
      <c r="F25" s="48">
        <v>52.6</v>
      </c>
      <c r="G25" s="47">
        <v>51.3</v>
      </c>
      <c r="H25" s="47">
        <v>51.5</v>
      </c>
      <c r="I25" s="47">
        <v>51.8</v>
      </c>
      <c r="J25" s="47">
        <v>51.1</v>
      </c>
      <c r="K25" s="48">
        <v>52</v>
      </c>
      <c r="L25" s="43">
        <v>414</v>
      </c>
      <c r="M25" s="41">
        <v>29</v>
      </c>
    </row>
    <row r="26" spans="1:14" ht="15.75" customHeight="1" x14ac:dyDescent="0.2">
      <c r="A26" s="38">
        <v>5</v>
      </c>
      <c r="B26" s="40" t="s">
        <v>29</v>
      </c>
      <c r="C26" s="40" t="s">
        <v>4</v>
      </c>
      <c r="D26" s="47">
        <v>50.5</v>
      </c>
      <c r="E26" s="47">
        <v>50.4</v>
      </c>
      <c r="F26" s="47">
        <v>51.4</v>
      </c>
      <c r="G26" s="47">
        <v>51.1</v>
      </c>
      <c r="H26" s="47">
        <v>50.1</v>
      </c>
      <c r="I26" s="48">
        <v>52.6</v>
      </c>
      <c r="J26" s="47">
        <v>51.6</v>
      </c>
      <c r="K26" s="47">
        <v>51.6</v>
      </c>
      <c r="L26" s="43">
        <v>409.3</v>
      </c>
      <c r="M26" s="41">
        <v>22</v>
      </c>
    </row>
    <row r="27" spans="1:14" ht="15.75" customHeight="1" x14ac:dyDescent="0.2">
      <c r="A27" s="38">
        <v>6</v>
      </c>
      <c r="B27" s="40" t="s">
        <v>12</v>
      </c>
      <c r="C27" s="40" t="s">
        <v>2</v>
      </c>
      <c r="D27" s="47">
        <v>50.5</v>
      </c>
      <c r="E27" s="47">
        <v>50.7</v>
      </c>
      <c r="F27" s="47">
        <v>50</v>
      </c>
      <c r="G27" s="47">
        <v>51.5</v>
      </c>
      <c r="H27" s="48">
        <v>52</v>
      </c>
      <c r="I27" s="47">
        <v>51.9</v>
      </c>
      <c r="J27" s="47">
        <v>51.2</v>
      </c>
      <c r="K27" s="47">
        <v>50.9</v>
      </c>
      <c r="L27" s="43">
        <v>408.7</v>
      </c>
      <c r="M27" s="41">
        <v>22</v>
      </c>
    </row>
    <row r="28" spans="1:14" ht="15.75" customHeight="1" x14ac:dyDescent="0.2">
      <c r="A28" s="38">
        <v>7</v>
      </c>
      <c r="B28" s="40" t="s">
        <v>21</v>
      </c>
      <c r="C28" s="40" t="s">
        <v>3</v>
      </c>
      <c r="D28" s="47">
        <v>51.4</v>
      </c>
      <c r="E28" s="47">
        <v>51.5</v>
      </c>
      <c r="F28" s="47">
        <v>51.6</v>
      </c>
      <c r="G28" s="47">
        <v>50.2</v>
      </c>
      <c r="H28" s="47">
        <v>50.6</v>
      </c>
      <c r="I28" s="47">
        <v>51.7</v>
      </c>
      <c r="J28" s="47">
        <v>50.6</v>
      </c>
      <c r="K28" s="47">
        <v>51.1</v>
      </c>
      <c r="L28" s="43">
        <v>408.7</v>
      </c>
      <c r="M28" s="41">
        <v>21</v>
      </c>
    </row>
    <row r="29" spans="1:14" ht="15.75" customHeight="1" x14ac:dyDescent="0.2">
      <c r="A29" s="38">
        <v>8</v>
      </c>
      <c r="B29" s="40" t="s">
        <v>23</v>
      </c>
      <c r="C29" s="40" t="s">
        <v>4</v>
      </c>
      <c r="D29" s="47">
        <v>51.6</v>
      </c>
      <c r="E29" s="47">
        <v>51.6</v>
      </c>
      <c r="F29" s="47">
        <v>51.4</v>
      </c>
      <c r="G29" s="47">
        <v>51.5</v>
      </c>
      <c r="H29" s="47">
        <v>50.6</v>
      </c>
      <c r="I29" s="47">
        <v>51.3</v>
      </c>
      <c r="J29" s="47">
        <v>48.2</v>
      </c>
      <c r="K29" s="48">
        <v>52</v>
      </c>
      <c r="L29" s="43">
        <v>408.2</v>
      </c>
      <c r="M29" s="41">
        <v>23</v>
      </c>
    </row>
    <row r="30" spans="1:14" ht="15.75" customHeight="1" x14ac:dyDescent="0.2">
      <c r="A30" s="38">
        <v>9</v>
      </c>
      <c r="B30" s="40" t="s">
        <v>20</v>
      </c>
      <c r="C30" s="40" t="s">
        <v>7</v>
      </c>
      <c r="D30" s="47">
        <v>50.7</v>
      </c>
      <c r="E30" s="47">
        <v>50.6</v>
      </c>
      <c r="F30" s="47">
        <v>50.6</v>
      </c>
      <c r="G30" s="47">
        <v>50.2</v>
      </c>
      <c r="H30" s="47">
        <v>50.7</v>
      </c>
      <c r="I30" s="47">
        <v>51.5</v>
      </c>
      <c r="J30" s="47">
        <v>51.3</v>
      </c>
      <c r="K30" s="47">
        <v>51.7</v>
      </c>
      <c r="L30" s="43">
        <v>407.3</v>
      </c>
      <c r="M30" s="41">
        <v>16</v>
      </c>
    </row>
    <row r="31" spans="1:14" ht="15.75" customHeight="1" x14ac:dyDescent="0.2">
      <c r="A31" s="38">
        <v>10</v>
      </c>
      <c r="B31" s="40" t="s">
        <v>30</v>
      </c>
      <c r="C31" s="40" t="s">
        <v>3</v>
      </c>
      <c r="D31" s="47">
        <v>47.3</v>
      </c>
      <c r="E31" s="47">
        <v>51.3</v>
      </c>
      <c r="F31" s="48">
        <v>52.1</v>
      </c>
      <c r="G31" s="47">
        <v>50.9</v>
      </c>
      <c r="H31" s="47">
        <v>50.4</v>
      </c>
      <c r="I31" s="47">
        <v>49.5</v>
      </c>
      <c r="J31" s="47">
        <v>49.5</v>
      </c>
      <c r="K31" s="47">
        <v>50.4</v>
      </c>
      <c r="L31" s="43">
        <v>401.4</v>
      </c>
      <c r="M31" s="41">
        <v>16</v>
      </c>
    </row>
    <row r="32" spans="1:14" ht="15.75" customHeight="1" x14ac:dyDescent="0.2">
      <c r="A32" s="38">
        <v>11</v>
      </c>
      <c r="B32" s="40" t="s">
        <v>58</v>
      </c>
      <c r="C32" s="40" t="s">
        <v>4</v>
      </c>
      <c r="D32" s="47">
        <v>45.6</v>
      </c>
      <c r="E32" s="47">
        <v>50.7</v>
      </c>
      <c r="F32" s="47">
        <v>47</v>
      </c>
      <c r="G32" s="47">
        <v>49.1</v>
      </c>
      <c r="H32" s="47">
        <v>50.2</v>
      </c>
      <c r="I32" s="47">
        <v>49.4</v>
      </c>
      <c r="J32" s="47">
        <v>49.3</v>
      </c>
      <c r="K32" s="47">
        <v>44.9</v>
      </c>
      <c r="L32" s="43">
        <v>386.2</v>
      </c>
      <c r="M32" s="41">
        <v>10</v>
      </c>
    </row>
    <row r="33" spans="1:14" ht="15.75" customHeight="1" x14ac:dyDescent="0.2">
      <c r="A33" s="38">
        <v>12</v>
      </c>
      <c r="B33" s="40" t="s">
        <v>59</v>
      </c>
      <c r="C33" s="40" t="s">
        <v>2</v>
      </c>
      <c r="D33" s="47">
        <v>43.7</v>
      </c>
      <c r="E33" s="47">
        <v>49</v>
      </c>
      <c r="F33" s="47">
        <v>43.7</v>
      </c>
      <c r="G33" s="47">
        <v>45.2</v>
      </c>
      <c r="H33" s="47">
        <v>46.7</v>
      </c>
      <c r="I33" s="47">
        <v>46</v>
      </c>
      <c r="J33" s="47">
        <v>42.1</v>
      </c>
      <c r="K33" s="47">
        <v>43.1</v>
      </c>
      <c r="L33" s="43">
        <v>359.5</v>
      </c>
      <c r="M33" s="41">
        <v>4</v>
      </c>
    </row>
    <row r="36" spans="1:14" ht="19.5" customHeight="1" x14ac:dyDescent="0.35">
      <c r="B36" s="39" t="s">
        <v>38</v>
      </c>
    </row>
    <row r="37" spans="1:14" s="46" customFormat="1" ht="15.75" customHeight="1" x14ac:dyDescent="0.2">
      <c r="A37" s="43" t="s">
        <v>35</v>
      </c>
      <c r="B37" s="44" t="s">
        <v>26</v>
      </c>
      <c r="C37" s="44" t="s">
        <v>27</v>
      </c>
      <c r="D37" s="45">
        <v>1</v>
      </c>
      <c r="E37" s="45">
        <v>2</v>
      </c>
      <c r="F37" s="45">
        <v>3</v>
      </c>
      <c r="G37" s="45">
        <v>4</v>
      </c>
      <c r="H37" s="45">
        <v>5</v>
      </c>
      <c r="I37" s="45">
        <v>6</v>
      </c>
      <c r="J37" s="45">
        <v>7</v>
      </c>
      <c r="K37" s="45">
        <v>8</v>
      </c>
      <c r="L37" s="43" t="s">
        <v>16</v>
      </c>
      <c r="M37" s="45" t="s">
        <v>36</v>
      </c>
      <c r="N37" s="45"/>
    </row>
    <row r="39" spans="1:14" ht="15.75" customHeight="1" x14ac:dyDescent="0.2">
      <c r="A39" s="38">
        <v>1</v>
      </c>
      <c r="B39" s="40" t="s">
        <v>15</v>
      </c>
      <c r="C39" s="40" t="s">
        <v>2</v>
      </c>
      <c r="D39" s="47">
        <v>50.9</v>
      </c>
      <c r="E39" s="47">
        <v>51.6</v>
      </c>
      <c r="F39" s="48">
        <v>52.2</v>
      </c>
      <c r="G39" s="47">
        <v>51.7</v>
      </c>
      <c r="H39" s="48">
        <v>52.3</v>
      </c>
      <c r="I39" s="48">
        <v>52.5</v>
      </c>
      <c r="J39" s="48">
        <v>52</v>
      </c>
      <c r="K39" s="47">
        <v>51.2</v>
      </c>
      <c r="L39" s="43">
        <v>414.4</v>
      </c>
      <c r="M39" s="41">
        <v>26</v>
      </c>
    </row>
    <row r="42" spans="1:14" ht="19.5" customHeight="1" x14ac:dyDescent="0.35">
      <c r="B42" s="39" t="s">
        <v>39</v>
      </c>
    </row>
    <row r="43" spans="1:14" s="46" customFormat="1" ht="15.75" customHeight="1" x14ac:dyDescent="0.2">
      <c r="A43" s="43" t="s">
        <v>35</v>
      </c>
      <c r="B43" s="44" t="s">
        <v>26</v>
      </c>
      <c r="C43" s="44" t="s">
        <v>27</v>
      </c>
      <c r="D43" s="45">
        <v>1</v>
      </c>
      <c r="E43" s="45">
        <v>2</v>
      </c>
      <c r="F43" s="45">
        <v>3</v>
      </c>
      <c r="G43" s="45">
        <v>4</v>
      </c>
      <c r="H43" s="45">
        <v>5</v>
      </c>
      <c r="I43" s="45">
        <v>6</v>
      </c>
      <c r="J43" s="45">
        <v>7</v>
      </c>
      <c r="K43" s="45">
        <v>8</v>
      </c>
      <c r="L43" s="43" t="s">
        <v>16</v>
      </c>
      <c r="M43" s="45" t="s">
        <v>36</v>
      </c>
      <c r="N43" s="45"/>
    </row>
    <row r="45" spans="1:14" ht="15.75" customHeight="1" x14ac:dyDescent="0.2">
      <c r="A45" s="38">
        <v>1</v>
      </c>
      <c r="B45" s="40" t="s">
        <v>20</v>
      </c>
      <c r="C45" s="40" t="s">
        <v>7</v>
      </c>
      <c r="D45" s="48">
        <v>52</v>
      </c>
      <c r="E45" s="47">
        <v>50.9</v>
      </c>
      <c r="F45" s="47">
        <v>51.8</v>
      </c>
      <c r="G45" s="47">
        <v>51.5</v>
      </c>
      <c r="H45" s="47">
        <v>51.6</v>
      </c>
      <c r="I45" s="47">
        <v>51.1</v>
      </c>
      <c r="J45" s="47">
        <v>51.3</v>
      </c>
      <c r="K45" s="47">
        <v>50.4</v>
      </c>
      <c r="L45" s="43">
        <v>410.6</v>
      </c>
      <c r="M45" s="41">
        <v>23</v>
      </c>
    </row>
    <row r="46" spans="1:14" ht="15.75" customHeight="1" x14ac:dyDescent="0.2">
      <c r="A46" s="38">
        <v>2</v>
      </c>
      <c r="B46" s="40" t="s">
        <v>24</v>
      </c>
      <c r="C46" s="40" t="s">
        <v>4</v>
      </c>
      <c r="D46" s="48">
        <v>52.1</v>
      </c>
      <c r="E46" s="47">
        <v>49.3</v>
      </c>
      <c r="F46" s="47">
        <v>51.1</v>
      </c>
      <c r="G46" s="47">
        <v>49.1</v>
      </c>
      <c r="H46" s="47">
        <v>49.6</v>
      </c>
      <c r="I46" s="47">
        <v>49.5</v>
      </c>
      <c r="J46" s="47">
        <v>48.6</v>
      </c>
      <c r="K46" s="47">
        <v>49.2</v>
      </c>
      <c r="L46" s="43">
        <v>398.5</v>
      </c>
      <c r="M46" s="41">
        <v>16</v>
      </c>
    </row>
    <row r="49" spans="1:14" ht="19.5" customHeight="1" x14ac:dyDescent="0.35">
      <c r="B49" s="39" t="s">
        <v>60</v>
      </c>
    </row>
    <row r="50" spans="1:14" s="46" customFormat="1" ht="15.75" customHeight="1" x14ac:dyDescent="0.2">
      <c r="A50" s="43" t="s">
        <v>35</v>
      </c>
      <c r="B50" s="44" t="s">
        <v>26</v>
      </c>
      <c r="C50" s="44" t="s">
        <v>27</v>
      </c>
      <c r="D50" s="45">
        <v>1</v>
      </c>
      <c r="E50" s="45">
        <v>2</v>
      </c>
      <c r="F50" s="45">
        <v>3</v>
      </c>
      <c r="G50" s="45">
        <v>4</v>
      </c>
      <c r="H50" s="45">
        <v>5</v>
      </c>
      <c r="I50" s="45">
        <v>6</v>
      </c>
      <c r="J50" s="45">
        <v>7</v>
      </c>
      <c r="K50" s="45">
        <v>8</v>
      </c>
      <c r="L50" s="43" t="s">
        <v>16</v>
      </c>
      <c r="M50" s="45" t="s">
        <v>36</v>
      </c>
      <c r="N50" s="45"/>
    </row>
    <row r="52" spans="1:14" ht="15.75" customHeight="1" x14ac:dyDescent="0.2">
      <c r="A52" s="38">
        <v>1</v>
      </c>
      <c r="B52" s="40" t="s">
        <v>9</v>
      </c>
      <c r="C52" s="40" t="s">
        <v>7</v>
      </c>
      <c r="D52" s="48">
        <v>52</v>
      </c>
      <c r="E52" s="48">
        <v>52.8</v>
      </c>
      <c r="F52" s="47">
        <v>51.6</v>
      </c>
      <c r="G52" s="48">
        <v>52.9</v>
      </c>
      <c r="H52" s="48">
        <v>52.7</v>
      </c>
      <c r="I52" s="48">
        <v>53.2</v>
      </c>
      <c r="J52" s="48">
        <v>53.2</v>
      </c>
      <c r="K52" s="48">
        <v>53</v>
      </c>
      <c r="L52" s="49">
        <v>421.4</v>
      </c>
      <c r="M52" s="41">
        <v>37</v>
      </c>
    </row>
    <row r="53" spans="1:14" ht="15.75" customHeight="1" x14ac:dyDescent="0.2">
      <c r="A53" s="38">
        <v>2</v>
      </c>
      <c r="B53" s="40" t="s">
        <v>61</v>
      </c>
      <c r="C53" s="40" t="s">
        <v>7</v>
      </c>
      <c r="D53" s="47">
        <v>51.4</v>
      </c>
      <c r="E53" s="48">
        <v>52.5</v>
      </c>
      <c r="F53" s="48">
        <v>52.7</v>
      </c>
      <c r="G53" s="48">
        <v>53.4</v>
      </c>
      <c r="H53" s="47">
        <v>51.6</v>
      </c>
      <c r="I53" s="48">
        <v>53.1</v>
      </c>
      <c r="J53" s="47">
        <v>51.9</v>
      </c>
      <c r="K53" s="48">
        <v>52.5</v>
      </c>
      <c r="L53" s="49">
        <v>419.1</v>
      </c>
      <c r="M53" s="41">
        <v>32</v>
      </c>
    </row>
    <row r="54" spans="1:14" ht="15.75" customHeight="1" x14ac:dyDescent="0.2">
      <c r="A54" s="38">
        <v>3</v>
      </c>
      <c r="B54" s="40" t="s">
        <v>47</v>
      </c>
      <c r="C54" s="40" t="s">
        <v>3</v>
      </c>
      <c r="D54" s="47">
        <v>51.8</v>
      </c>
      <c r="E54" s="47">
        <v>50.7</v>
      </c>
      <c r="F54" s="47">
        <v>51.3</v>
      </c>
      <c r="G54" s="47">
        <v>51.3</v>
      </c>
      <c r="H54" s="47">
        <v>51.1</v>
      </c>
      <c r="I54" s="47">
        <v>51.4</v>
      </c>
      <c r="J54" s="47">
        <v>51.9</v>
      </c>
      <c r="K54" s="47">
        <v>51.8</v>
      </c>
      <c r="L54" s="43">
        <v>411.3</v>
      </c>
      <c r="M54" s="41">
        <v>23</v>
      </c>
    </row>
    <row r="57" spans="1:14" ht="19.5" customHeight="1" x14ac:dyDescent="0.35">
      <c r="B57" s="39" t="s">
        <v>43</v>
      </c>
    </row>
    <row r="58" spans="1:14" s="46" customFormat="1" ht="15.75" customHeight="1" x14ac:dyDescent="0.2">
      <c r="A58" s="43" t="s">
        <v>35</v>
      </c>
      <c r="B58" s="44" t="s">
        <v>26</v>
      </c>
      <c r="C58" s="44" t="s">
        <v>27</v>
      </c>
      <c r="D58" s="45">
        <v>1</v>
      </c>
      <c r="E58" s="45">
        <v>2</v>
      </c>
      <c r="F58" s="45">
        <v>3</v>
      </c>
      <c r="G58" s="45">
        <v>4</v>
      </c>
      <c r="H58" s="45">
        <v>5</v>
      </c>
      <c r="I58" s="45">
        <v>6</v>
      </c>
      <c r="J58" s="45">
        <v>7</v>
      </c>
      <c r="K58" s="45">
        <v>8</v>
      </c>
      <c r="L58" s="43" t="s">
        <v>16</v>
      </c>
      <c r="M58" s="45" t="s">
        <v>36</v>
      </c>
      <c r="N58" s="45"/>
    </row>
    <row r="60" spans="1:14" ht="15.75" customHeight="1" x14ac:dyDescent="0.2">
      <c r="A60" s="38">
        <v>1</v>
      </c>
      <c r="B60" s="40" t="s">
        <v>24</v>
      </c>
      <c r="C60" s="40" t="s">
        <v>4</v>
      </c>
      <c r="D60" s="47">
        <v>41.7</v>
      </c>
      <c r="E60" s="47">
        <v>43.7</v>
      </c>
      <c r="F60" s="47">
        <v>43.9</v>
      </c>
      <c r="G60" s="47">
        <v>38.5</v>
      </c>
      <c r="H60" s="47">
        <v>0</v>
      </c>
      <c r="I60" s="47">
        <v>0</v>
      </c>
      <c r="J60" s="47">
        <v>0</v>
      </c>
      <c r="K60" s="47">
        <v>0</v>
      </c>
      <c r="L60" s="43">
        <v>167.8</v>
      </c>
      <c r="M60" s="41">
        <v>2</v>
      </c>
    </row>
    <row r="61" spans="1:14" ht="15.75" customHeight="1" x14ac:dyDescent="0.2">
      <c r="A61" s="38">
        <v>2</v>
      </c>
      <c r="B61" s="40" t="s">
        <v>29</v>
      </c>
      <c r="C61" s="40" t="s">
        <v>4</v>
      </c>
      <c r="D61" s="47">
        <v>31.9</v>
      </c>
      <c r="E61" s="47">
        <v>32.6</v>
      </c>
      <c r="F61" s="47">
        <v>31.3</v>
      </c>
      <c r="G61" s="47">
        <v>38.4</v>
      </c>
      <c r="H61" s="47">
        <v>0</v>
      </c>
      <c r="I61" s="47">
        <v>0</v>
      </c>
      <c r="J61" s="47">
        <v>0</v>
      </c>
      <c r="K61" s="47">
        <v>0</v>
      </c>
      <c r="L61" s="43">
        <v>134.19999999999999</v>
      </c>
    </row>
    <row r="62" spans="1:14" ht="15.75" customHeight="1" x14ac:dyDescent="0.2">
      <c r="A62" s="38">
        <v>3</v>
      </c>
      <c r="B62" s="40" t="s">
        <v>23</v>
      </c>
      <c r="C62" s="40" t="s">
        <v>4</v>
      </c>
      <c r="D62" s="47">
        <v>24.3</v>
      </c>
      <c r="E62" s="47">
        <v>24.2</v>
      </c>
      <c r="F62" s="47">
        <v>18.5</v>
      </c>
      <c r="G62" s="47">
        <v>35.1</v>
      </c>
      <c r="H62" s="47">
        <v>0</v>
      </c>
      <c r="I62" s="47">
        <v>0</v>
      </c>
      <c r="J62" s="47">
        <v>0</v>
      </c>
      <c r="K62" s="47">
        <v>0</v>
      </c>
      <c r="L62" s="43">
        <v>102.1</v>
      </c>
    </row>
    <row r="65" spans="1:14" ht="19.5" customHeight="1" x14ac:dyDescent="0.35">
      <c r="B65" s="39" t="s">
        <v>42</v>
      </c>
    </row>
    <row r="66" spans="1:14" s="46" customFormat="1" ht="15.75" customHeight="1" x14ac:dyDescent="0.2">
      <c r="A66" s="43" t="s">
        <v>35</v>
      </c>
      <c r="B66" s="44" t="s">
        <v>26</v>
      </c>
      <c r="C66" s="44" t="s">
        <v>27</v>
      </c>
      <c r="D66" s="45">
        <v>1</v>
      </c>
      <c r="E66" s="45">
        <v>2</v>
      </c>
      <c r="F66" s="45">
        <v>3</v>
      </c>
      <c r="G66" s="45">
        <v>4</v>
      </c>
      <c r="H66" s="45">
        <v>5</v>
      </c>
      <c r="I66" s="45">
        <v>6</v>
      </c>
      <c r="J66" s="45">
        <v>7</v>
      </c>
      <c r="K66" s="45">
        <v>8</v>
      </c>
      <c r="L66" s="43" t="s">
        <v>16</v>
      </c>
      <c r="M66" s="45" t="s">
        <v>36</v>
      </c>
      <c r="N66" s="45"/>
    </row>
    <row r="68" spans="1:14" ht="15.75" customHeight="1" x14ac:dyDescent="0.2">
      <c r="A68" s="38">
        <v>1</v>
      </c>
      <c r="B68" s="40" t="s">
        <v>31</v>
      </c>
      <c r="C68" s="40" t="s">
        <v>7</v>
      </c>
      <c r="D68" s="47">
        <v>50</v>
      </c>
      <c r="E68" s="47">
        <v>47.2</v>
      </c>
      <c r="F68" s="47">
        <v>48.9</v>
      </c>
      <c r="G68" s="47">
        <v>48.4</v>
      </c>
      <c r="H68" s="47">
        <v>50.4</v>
      </c>
      <c r="I68" s="47">
        <v>49.8</v>
      </c>
      <c r="J68" s="47">
        <v>48.7</v>
      </c>
      <c r="K68" s="47">
        <v>50.4</v>
      </c>
      <c r="L68" s="43">
        <v>393.8</v>
      </c>
      <c r="M68" s="41">
        <v>16</v>
      </c>
    </row>
    <row r="69" spans="1:14" ht="15.75" customHeight="1" x14ac:dyDescent="0.2">
      <c r="A69" s="38">
        <v>2</v>
      </c>
      <c r="B69" s="40" t="s">
        <v>20</v>
      </c>
      <c r="C69" s="40" t="s">
        <v>7</v>
      </c>
      <c r="D69" s="47">
        <v>47.6</v>
      </c>
      <c r="E69" s="47">
        <v>47.9</v>
      </c>
      <c r="F69" s="47">
        <v>46.7</v>
      </c>
      <c r="G69" s="47">
        <v>47.2</v>
      </c>
      <c r="H69" s="47">
        <v>46.2</v>
      </c>
      <c r="I69" s="47">
        <v>45.1</v>
      </c>
      <c r="J69" s="47">
        <v>44.5</v>
      </c>
      <c r="K69" s="47">
        <v>45.8</v>
      </c>
      <c r="L69" s="43">
        <v>371</v>
      </c>
      <c r="M69" s="41">
        <v>2</v>
      </c>
    </row>
    <row r="72" spans="1:14" ht="19.5" customHeight="1" x14ac:dyDescent="0.35">
      <c r="B72" s="39" t="s">
        <v>62</v>
      </c>
    </row>
    <row r="73" spans="1:14" s="46" customFormat="1" ht="15.75" customHeight="1" x14ac:dyDescent="0.2">
      <c r="A73" s="43" t="s">
        <v>35</v>
      </c>
      <c r="B73" s="44" t="s">
        <v>26</v>
      </c>
      <c r="C73" s="44" t="s">
        <v>27</v>
      </c>
      <c r="D73" s="45">
        <v>1</v>
      </c>
      <c r="E73" s="45">
        <v>2</v>
      </c>
      <c r="F73" s="45">
        <v>3</v>
      </c>
      <c r="G73" s="45">
        <v>4</v>
      </c>
      <c r="H73" s="45">
        <v>5</v>
      </c>
      <c r="I73" s="45">
        <v>6</v>
      </c>
      <c r="J73" s="45">
        <v>7</v>
      </c>
      <c r="K73" s="45">
        <v>8</v>
      </c>
      <c r="L73" s="43" t="s">
        <v>16</v>
      </c>
      <c r="M73" s="45" t="s">
        <v>36</v>
      </c>
      <c r="N73" s="45"/>
    </row>
    <row r="75" spans="1:14" ht="15.75" customHeight="1" x14ac:dyDescent="0.2">
      <c r="A75" s="38">
        <v>1</v>
      </c>
      <c r="B75" s="40" t="s">
        <v>13</v>
      </c>
      <c r="C75" s="40" t="s">
        <v>7</v>
      </c>
      <c r="D75" s="47">
        <v>49.5</v>
      </c>
      <c r="E75" s="47">
        <v>49.4</v>
      </c>
      <c r="F75" s="47">
        <v>47.6</v>
      </c>
      <c r="G75" s="47">
        <v>48.8</v>
      </c>
      <c r="H75" s="47">
        <v>48.5</v>
      </c>
      <c r="I75" s="47">
        <v>48</v>
      </c>
      <c r="J75" s="47">
        <v>47.6</v>
      </c>
      <c r="K75" s="47">
        <v>50.2</v>
      </c>
      <c r="L75" s="43">
        <v>389.6</v>
      </c>
      <c r="M75" s="41">
        <v>9</v>
      </c>
    </row>
    <row r="76" spans="1:14" ht="15.75" customHeight="1" x14ac:dyDescent="0.2">
      <c r="A76" s="38">
        <v>2</v>
      </c>
      <c r="B76" s="40" t="s">
        <v>17</v>
      </c>
      <c r="C76" s="40" t="s">
        <v>7</v>
      </c>
      <c r="D76" s="47">
        <v>42.4</v>
      </c>
      <c r="E76" s="47">
        <v>45.8</v>
      </c>
      <c r="F76" s="47">
        <v>47</v>
      </c>
      <c r="G76" s="47">
        <v>45.8</v>
      </c>
      <c r="H76" s="47">
        <v>48.8</v>
      </c>
      <c r="I76" s="47">
        <v>47</v>
      </c>
      <c r="J76" s="47">
        <v>49.2</v>
      </c>
      <c r="K76" s="47">
        <v>45.7</v>
      </c>
      <c r="L76" s="43">
        <v>371.7</v>
      </c>
      <c r="M76" s="41">
        <v>6</v>
      </c>
    </row>
    <row r="77" spans="1:14" ht="15.75" customHeight="1" x14ac:dyDescent="0.2">
      <c r="A77" s="38">
        <v>3</v>
      </c>
      <c r="B77" s="40" t="s">
        <v>25</v>
      </c>
      <c r="C77" s="40" t="s">
        <v>4</v>
      </c>
      <c r="D77" s="47">
        <v>45.4</v>
      </c>
      <c r="E77" s="47">
        <v>43.9</v>
      </c>
      <c r="F77" s="47">
        <v>47.6</v>
      </c>
      <c r="G77" s="47">
        <v>45.1</v>
      </c>
      <c r="H77" s="47">
        <v>48.1</v>
      </c>
      <c r="I77" s="47">
        <v>46.7</v>
      </c>
      <c r="J77" s="47">
        <v>47</v>
      </c>
      <c r="K77" s="47">
        <v>45.7</v>
      </c>
      <c r="L77" s="43">
        <v>369.5</v>
      </c>
      <c r="M77" s="41">
        <v>5</v>
      </c>
    </row>
    <row r="78" spans="1:14" ht="15.75" customHeight="1" x14ac:dyDescent="0.2">
      <c r="A78" s="38">
        <v>4</v>
      </c>
      <c r="B78" s="40" t="s">
        <v>63</v>
      </c>
      <c r="C78" s="40" t="s">
        <v>2</v>
      </c>
      <c r="D78" s="47">
        <v>37.299999999999997</v>
      </c>
      <c r="E78" s="47">
        <v>45.7</v>
      </c>
      <c r="F78" s="47">
        <v>46.4</v>
      </c>
      <c r="G78" s="47">
        <v>44.3</v>
      </c>
      <c r="H78" s="47">
        <v>42.3</v>
      </c>
      <c r="I78" s="47">
        <v>36.299999999999997</v>
      </c>
      <c r="J78" s="47">
        <v>39.299999999999997</v>
      </c>
      <c r="K78" s="47">
        <v>41.9</v>
      </c>
      <c r="L78" s="43">
        <v>333.5</v>
      </c>
      <c r="M78" s="41">
        <v>1</v>
      </c>
    </row>
    <row r="81" spans="1:14" ht="19.5" customHeight="1" x14ac:dyDescent="0.35">
      <c r="B81" s="39" t="s">
        <v>64</v>
      </c>
    </row>
    <row r="82" spans="1:14" s="46" customFormat="1" ht="15.75" customHeight="1" x14ac:dyDescent="0.2">
      <c r="A82" s="43" t="s">
        <v>35</v>
      </c>
      <c r="B82" s="44" t="s">
        <v>26</v>
      </c>
      <c r="C82" s="44" t="s">
        <v>27</v>
      </c>
      <c r="D82" s="45">
        <v>1</v>
      </c>
      <c r="E82" s="45">
        <v>2</v>
      </c>
      <c r="F82" s="45">
        <v>3</v>
      </c>
      <c r="G82" s="45">
        <v>4</v>
      </c>
      <c r="H82" s="45">
        <v>5</v>
      </c>
      <c r="I82" s="45">
        <v>6</v>
      </c>
      <c r="J82" s="45">
        <v>7</v>
      </c>
      <c r="K82" s="45">
        <v>8</v>
      </c>
      <c r="L82" s="43" t="s">
        <v>16</v>
      </c>
      <c r="M82" s="45" t="s">
        <v>36</v>
      </c>
      <c r="N82" s="45"/>
    </row>
    <row r="84" spans="1:14" ht="15.75" customHeight="1" x14ac:dyDescent="0.2">
      <c r="A84" s="38">
        <v>1</v>
      </c>
      <c r="B84" s="40" t="s">
        <v>32</v>
      </c>
      <c r="C84" s="40" t="s">
        <v>7</v>
      </c>
      <c r="D84" s="47">
        <v>48.5</v>
      </c>
      <c r="E84" s="47">
        <v>48.4</v>
      </c>
      <c r="F84" s="47">
        <v>50.2</v>
      </c>
      <c r="G84" s="47">
        <v>49.4</v>
      </c>
      <c r="H84" s="47">
        <v>51</v>
      </c>
      <c r="I84" s="47">
        <v>47.9</v>
      </c>
      <c r="J84" s="47">
        <v>47.8</v>
      </c>
      <c r="K84" s="47">
        <v>50.1</v>
      </c>
      <c r="L84" s="43">
        <v>393.3</v>
      </c>
      <c r="M84" s="41">
        <v>9</v>
      </c>
    </row>
    <row r="85" spans="1:14" ht="15.75" customHeight="1" x14ac:dyDescent="0.2">
      <c r="A85" s="38">
        <v>2</v>
      </c>
      <c r="B85" s="40" t="s">
        <v>18</v>
      </c>
      <c r="C85" s="40" t="s">
        <v>2</v>
      </c>
      <c r="D85" s="47">
        <v>45.1</v>
      </c>
      <c r="E85" s="47">
        <v>47.4</v>
      </c>
      <c r="F85" s="47">
        <v>45</v>
      </c>
      <c r="G85" s="47">
        <v>46.4</v>
      </c>
      <c r="H85" s="47">
        <v>46.5</v>
      </c>
      <c r="I85" s="47">
        <v>48</v>
      </c>
      <c r="J85" s="47">
        <v>47.2</v>
      </c>
      <c r="K85" s="47">
        <v>46.5</v>
      </c>
      <c r="L85" s="43">
        <v>372.1</v>
      </c>
      <c r="M85" s="41">
        <v>4</v>
      </c>
    </row>
  </sheetData>
  <phoneticPr fontId="62" type="noConversion"/>
  <pageMargins left="0.47244094488189003" right="0" top="0.98425196850393704" bottom="0.98425196850393704" header="0.511811023622047" footer="0.511811023622047"/>
  <pageSetup paperSize="9" orientation="portrait" r:id="rId1"/>
  <headerFooter alignWithMargins="0">
    <oddHeader>&amp;L&amp;"MS Sans Serif,Normal"&amp;10 GS2 Sandviken 2017 2017-11-12
 Resultatlista</oddHeader>
    <oddFooter>&amp;R&amp;"MS Sans Serif,Normal"&amp;10&amp;P</oddFooter>
  </headerFooter>
  <rowBreaks count="1" manualBreakCount="1">
    <brk id="41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2:M55"/>
  <sheetViews>
    <sheetView topLeftCell="A25" workbookViewId="0">
      <selection activeCell="D54" sqref="D54:L55"/>
    </sheetView>
  </sheetViews>
  <sheetFormatPr defaultRowHeight="12.75" x14ac:dyDescent="0.2"/>
  <cols>
    <col min="1" max="1" width="7.85546875" style="103" customWidth="1"/>
    <col min="2" max="2" width="19.28515625" style="101" bestFit="1" customWidth="1"/>
    <col min="3" max="3" width="10.140625" style="101" bestFit="1" customWidth="1"/>
    <col min="4" max="16384" width="9.140625" style="101"/>
  </cols>
  <sheetData>
    <row r="2" spans="1:12" ht="15.75" x14ac:dyDescent="0.2">
      <c r="A2" s="231" t="s">
        <v>92</v>
      </c>
      <c r="B2" s="231"/>
      <c r="C2" s="231"/>
      <c r="D2" s="231"/>
      <c r="E2" s="231"/>
      <c r="F2" s="231"/>
      <c r="G2" s="231"/>
      <c r="H2" s="231"/>
      <c r="I2" s="231"/>
      <c r="J2" s="231"/>
      <c r="K2" s="231"/>
      <c r="L2" s="231"/>
    </row>
    <row r="3" spans="1:12" ht="15.75" x14ac:dyDescent="0.2">
      <c r="A3" s="102"/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</row>
    <row r="4" spans="1:12" ht="12" customHeight="1" x14ac:dyDescent="0.2"/>
    <row r="5" spans="1:12" ht="15" customHeight="1" x14ac:dyDescent="0.25">
      <c r="A5" s="104">
        <v>7</v>
      </c>
      <c r="B5" s="104" t="s">
        <v>22</v>
      </c>
      <c r="C5" s="104" t="s">
        <v>4</v>
      </c>
      <c r="D5" s="105">
        <v>52.2</v>
      </c>
      <c r="E5" s="105">
        <v>49.8</v>
      </c>
      <c r="F5" s="105">
        <v>51.6</v>
      </c>
      <c r="G5" s="105">
        <v>48.8</v>
      </c>
      <c r="H5" s="105">
        <v>51</v>
      </c>
      <c r="I5" s="105">
        <v>50.1</v>
      </c>
      <c r="J5" s="105">
        <v>51.2</v>
      </c>
      <c r="K5" s="105">
        <v>51.4</v>
      </c>
      <c r="L5" s="106">
        <f>SUM(D5:K5)</f>
        <v>406.09999999999997</v>
      </c>
    </row>
    <row r="6" spans="1:12" ht="15" customHeight="1" x14ac:dyDescent="0.25">
      <c r="A6" s="104">
        <v>7</v>
      </c>
      <c r="B6" s="104" t="s">
        <v>93</v>
      </c>
      <c r="C6" s="104" t="s">
        <v>4</v>
      </c>
      <c r="D6" s="106">
        <v>49.6</v>
      </c>
      <c r="E6" s="106">
        <v>49.6</v>
      </c>
      <c r="F6" s="106">
        <v>49.4</v>
      </c>
      <c r="G6" s="106">
        <v>49.1</v>
      </c>
      <c r="H6" s="106">
        <v>50.1</v>
      </c>
      <c r="I6" s="106">
        <v>50.9</v>
      </c>
      <c r="J6" s="106">
        <v>51.3</v>
      </c>
      <c r="K6" s="106">
        <v>52.2</v>
      </c>
      <c r="L6" s="106">
        <f>SUM(D6:K6)</f>
        <v>402.2</v>
      </c>
    </row>
    <row r="7" spans="1:12" ht="15" x14ac:dyDescent="0.25">
      <c r="A7" s="104">
        <v>7</v>
      </c>
      <c r="B7" s="107" t="s">
        <v>51</v>
      </c>
      <c r="C7" s="108" t="s">
        <v>1</v>
      </c>
      <c r="D7" s="105">
        <v>46.9</v>
      </c>
      <c r="E7" s="105">
        <v>48.9</v>
      </c>
      <c r="F7" s="105">
        <v>47.7</v>
      </c>
      <c r="G7" s="105">
        <v>49.3</v>
      </c>
      <c r="H7" s="105">
        <v>42.5</v>
      </c>
      <c r="I7" s="105">
        <v>45.6</v>
      </c>
      <c r="J7" s="105">
        <v>49.4</v>
      </c>
      <c r="K7" s="105">
        <v>46.6</v>
      </c>
      <c r="L7" s="106">
        <f>SUM(D7:K7)</f>
        <v>376.90000000000003</v>
      </c>
    </row>
    <row r="8" spans="1:12" ht="15" customHeight="1" x14ac:dyDescent="0.25">
      <c r="A8" s="104">
        <v>7</v>
      </c>
      <c r="B8" s="104" t="s">
        <v>52</v>
      </c>
      <c r="C8" s="104" t="s">
        <v>1</v>
      </c>
      <c r="D8" s="105">
        <v>43.8</v>
      </c>
      <c r="E8" s="105">
        <v>41.5</v>
      </c>
      <c r="F8" s="105">
        <v>44.2</v>
      </c>
      <c r="G8" s="105">
        <v>44.2</v>
      </c>
      <c r="H8" s="105">
        <v>41.7</v>
      </c>
      <c r="I8" s="105">
        <v>47.2</v>
      </c>
      <c r="J8" s="105">
        <v>40.9</v>
      </c>
      <c r="K8" s="105">
        <v>48.2</v>
      </c>
      <c r="L8" s="106">
        <f>SUM(D8:K8)</f>
        <v>351.69999999999993</v>
      </c>
    </row>
    <row r="9" spans="1:12" ht="6.75" customHeight="1" x14ac:dyDescent="0.2"/>
    <row r="10" spans="1:12" ht="15" x14ac:dyDescent="0.25">
      <c r="A10" s="104">
        <v>9</v>
      </c>
      <c r="B10" s="104" t="s">
        <v>40</v>
      </c>
      <c r="C10" s="104" t="s">
        <v>7</v>
      </c>
      <c r="D10" s="105">
        <v>51.7</v>
      </c>
      <c r="E10" s="105">
        <v>50.8</v>
      </c>
      <c r="F10" s="105">
        <v>52.4</v>
      </c>
      <c r="G10" s="105">
        <v>51.9</v>
      </c>
      <c r="H10" s="105">
        <v>53.6</v>
      </c>
      <c r="I10" s="105">
        <v>51.4</v>
      </c>
      <c r="J10" s="105">
        <v>52.3</v>
      </c>
      <c r="K10" s="105">
        <v>51.9</v>
      </c>
      <c r="L10" s="106">
        <f>SUM(D10:K10)</f>
        <v>416</v>
      </c>
    </row>
    <row r="11" spans="1:12" ht="15" x14ac:dyDescent="0.25">
      <c r="A11" s="104">
        <v>9</v>
      </c>
      <c r="B11" s="108" t="s">
        <v>28</v>
      </c>
      <c r="C11" s="108" t="s">
        <v>7</v>
      </c>
      <c r="D11" s="106">
        <v>53.1</v>
      </c>
      <c r="E11" s="106">
        <v>51</v>
      </c>
      <c r="F11" s="106">
        <v>51.1</v>
      </c>
      <c r="G11" s="106">
        <v>52.9</v>
      </c>
      <c r="H11" s="106">
        <v>51.3</v>
      </c>
      <c r="I11" s="106">
        <v>50.2</v>
      </c>
      <c r="J11" s="106">
        <v>51.4</v>
      </c>
      <c r="K11" s="106">
        <v>50.6</v>
      </c>
      <c r="L11" s="106">
        <v>411.59999999999997</v>
      </c>
    </row>
    <row r="12" spans="1:12" ht="15" x14ac:dyDescent="0.25">
      <c r="A12" s="104">
        <v>9</v>
      </c>
      <c r="B12" s="104" t="s">
        <v>54</v>
      </c>
      <c r="C12" s="104" t="s">
        <v>4</v>
      </c>
      <c r="D12" s="106">
        <v>49.4</v>
      </c>
      <c r="E12" s="106">
        <v>50.2</v>
      </c>
      <c r="F12" s="106">
        <v>49</v>
      </c>
      <c r="G12" s="106">
        <v>51.8</v>
      </c>
      <c r="H12" s="106">
        <v>51.9</v>
      </c>
      <c r="I12" s="106">
        <v>51.5</v>
      </c>
      <c r="J12" s="106">
        <v>49.3</v>
      </c>
      <c r="K12" s="106">
        <v>52.2</v>
      </c>
      <c r="L12" s="106">
        <v>405.29999999999995</v>
      </c>
    </row>
    <row r="13" spans="1:12" ht="15" x14ac:dyDescent="0.25">
      <c r="A13" s="104">
        <v>9</v>
      </c>
      <c r="B13" s="107" t="s">
        <v>55</v>
      </c>
      <c r="C13" s="108" t="s">
        <v>1</v>
      </c>
      <c r="D13" s="105">
        <v>36.799999999999997</v>
      </c>
      <c r="E13" s="105">
        <v>46.2</v>
      </c>
      <c r="F13" s="105">
        <v>46.5</v>
      </c>
      <c r="G13" s="105">
        <v>26.9</v>
      </c>
      <c r="H13" s="105">
        <v>40.5</v>
      </c>
      <c r="I13" s="105">
        <v>39</v>
      </c>
      <c r="J13" s="105">
        <v>38.299999999999997</v>
      </c>
      <c r="K13" s="105">
        <v>45.1</v>
      </c>
      <c r="L13" s="106">
        <f>SUM(D13:K13)</f>
        <v>319.3</v>
      </c>
    </row>
    <row r="14" spans="1:12" ht="9" customHeight="1" x14ac:dyDescent="0.2"/>
    <row r="15" spans="1:12" ht="15" x14ac:dyDescent="0.25">
      <c r="A15" s="104">
        <v>11</v>
      </c>
      <c r="B15" s="104" t="s">
        <v>56</v>
      </c>
      <c r="C15" s="104" t="s">
        <v>7</v>
      </c>
      <c r="D15" s="105">
        <v>53.2</v>
      </c>
      <c r="E15" s="105">
        <v>53</v>
      </c>
      <c r="F15" s="105">
        <v>52.6</v>
      </c>
      <c r="G15" s="105">
        <v>52.6</v>
      </c>
      <c r="H15" s="105">
        <v>53.3</v>
      </c>
      <c r="I15" s="105">
        <v>53</v>
      </c>
      <c r="J15" s="105">
        <v>52.2</v>
      </c>
      <c r="K15" s="105">
        <v>50.7</v>
      </c>
      <c r="L15" s="106">
        <f>SUM(D15:K15)</f>
        <v>420.59999999999997</v>
      </c>
    </row>
    <row r="16" spans="1:12" ht="15" x14ac:dyDescent="0.25">
      <c r="A16" s="104">
        <v>11</v>
      </c>
      <c r="B16" s="104" t="s">
        <v>29</v>
      </c>
      <c r="C16" s="104" t="s">
        <v>4</v>
      </c>
      <c r="D16" s="105">
        <v>53.5</v>
      </c>
      <c r="E16" s="105">
        <v>52.6</v>
      </c>
      <c r="F16" s="105">
        <v>51.7</v>
      </c>
      <c r="G16" s="105">
        <v>52.5</v>
      </c>
      <c r="H16" s="105">
        <v>51.6</v>
      </c>
      <c r="I16" s="105">
        <v>53.1</v>
      </c>
      <c r="J16" s="105">
        <v>51.9</v>
      </c>
      <c r="K16" s="105">
        <v>51.8</v>
      </c>
      <c r="L16" s="106">
        <f>SUM(D16:K16)</f>
        <v>418.70000000000005</v>
      </c>
    </row>
    <row r="17" spans="1:12" ht="15" x14ac:dyDescent="0.25">
      <c r="A17" s="104">
        <v>11</v>
      </c>
      <c r="B17" s="108" t="s">
        <v>11</v>
      </c>
      <c r="C17" s="108" t="s">
        <v>3</v>
      </c>
      <c r="D17" s="106">
        <v>51.6</v>
      </c>
      <c r="E17" s="106">
        <v>53.1</v>
      </c>
      <c r="F17" s="106">
        <v>51.5</v>
      </c>
      <c r="G17" s="106">
        <v>52.4</v>
      </c>
      <c r="H17" s="106">
        <v>52.3</v>
      </c>
      <c r="I17" s="106">
        <v>51.6</v>
      </c>
      <c r="J17" s="106">
        <v>52.5</v>
      </c>
      <c r="K17" s="106">
        <v>52.2</v>
      </c>
      <c r="L17" s="106">
        <v>417.2</v>
      </c>
    </row>
    <row r="18" spans="1:12" ht="15" x14ac:dyDescent="0.25">
      <c r="A18" s="104">
        <v>11</v>
      </c>
      <c r="B18" s="108" t="s">
        <v>23</v>
      </c>
      <c r="C18" s="108" t="s">
        <v>4</v>
      </c>
      <c r="D18" s="106">
        <v>52.2</v>
      </c>
      <c r="E18" s="106">
        <v>51.5</v>
      </c>
      <c r="F18" s="106">
        <v>50.9</v>
      </c>
      <c r="G18" s="106">
        <v>52.8</v>
      </c>
      <c r="H18" s="106">
        <v>52.2</v>
      </c>
      <c r="I18" s="106">
        <v>52</v>
      </c>
      <c r="J18" s="106">
        <v>52.4</v>
      </c>
      <c r="K18" s="106">
        <v>52.4</v>
      </c>
      <c r="L18" s="106">
        <v>416.39999999999992</v>
      </c>
    </row>
    <row r="19" spans="1:12" ht="15" x14ac:dyDescent="0.25">
      <c r="A19" s="104">
        <v>11</v>
      </c>
      <c r="B19" s="104" t="s">
        <v>21</v>
      </c>
      <c r="C19" s="104" t="s">
        <v>3</v>
      </c>
      <c r="D19" s="106">
        <v>50.3</v>
      </c>
      <c r="E19" s="106">
        <v>51.1</v>
      </c>
      <c r="F19" s="106">
        <v>51.2</v>
      </c>
      <c r="G19" s="106">
        <v>51.4</v>
      </c>
      <c r="H19" s="106">
        <v>52.7</v>
      </c>
      <c r="I19" s="106">
        <v>51.4</v>
      </c>
      <c r="J19" s="106">
        <v>52.6</v>
      </c>
      <c r="K19" s="106">
        <v>51.4</v>
      </c>
      <c r="L19" s="106">
        <v>412.1</v>
      </c>
    </row>
    <row r="20" spans="1:12" ht="15" x14ac:dyDescent="0.25">
      <c r="A20" s="104">
        <v>11</v>
      </c>
      <c r="B20" s="104" t="s">
        <v>20</v>
      </c>
      <c r="C20" s="104" t="s">
        <v>7</v>
      </c>
      <c r="D20" s="106">
        <v>51.8</v>
      </c>
      <c r="E20" s="106">
        <v>51.8</v>
      </c>
      <c r="F20" s="106">
        <v>51.8</v>
      </c>
      <c r="G20" s="106">
        <v>51.4</v>
      </c>
      <c r="H20" s="106">
        <v>51.8</v>
      </c>
      <c r="I20" s="106">
        <v>52.5</v>
      </c>
      <c r="J20" s="106">
        <v>50.1</v>
      </c>
      <c r="K20" s="106">
        <v>50.8</v>
      </c>
      <c r="L20" s="106">
        <v>412</v>
      </c>
    </row>
    <row r="21" spans="1:12" ht="15" x14ac:dyDescent="0.25">
      <c r="A21" s="104">
        <v>11</v>
      </c>
      <c r="B21" s="108" t="s">
        <v>12</v>
      </c>
      <c r="C21" s="109" t="s">
        <v>2</v>
      </c>
      <c r="D21" s="106">
        <v>50.7</v>
      </c>
      <c r="E21" s="106">
        <v>51.8</v>
      </c>
      <c r="F21" s="106">
        <v>50.7</v>
      </c>
      <c r="G21" s="106">
        <v>51.3</v>
      </c>
      <c r="H21" s="106">
        <v>49.9</v>
      </c>
      <c r="I21" s="106">
        <v>52.3</v>
      </c>
      <c r="J21" s="106">
        <v>51.3</v>
      </c>
      <c r="K21" s="106">
        <v>51.3</v>
      </c>
      <c r="L21" s="106">
        <v>409.3</v>
      </c>
    </row>
    <row r="22" spans="1:12" ht="15" x14ac:dyDescent="0.25">
      <c r="A22" s="104">
        <v>11</v>
      </c>
      <c r="B22" s="107" t="s">
        <v>58</v>
      </c>
      <c r="C22" s="108" t="s">
        <v>4</v>
      </c>
      <c r="D22" s="106">
        <v>49.9</v>
      </c>
      <c r="E22" s="106">
        <v>49.5</v>
      </c>
      <c r="F22" s="106">
        <v>47.9</v>
      </c>
      <c r="G22" s="106">
        <v>48.2</v>
      </c>
      <c r="H22" s="106">
        <v>49.6</v>
      </c>
      <c r="I22" s="106">
        <v>44.9</v>
      </c>
      <c r="J22" s="106">
        <v>45.2</v>
      </c>
      <c r="K22" s="106">
        <v>49.9</v>
      </c>
      <c r="L22" s="106">
        <v>385.09999999999997</v>
      </c>
    </row>
    <row r="23" spans="1:12" ht="7.5" customHeight="1" x14ac:dyDescent="0.25">
      <c r="A23" s="110"/>
      <c r="B23" s="111"/>
      <c r="C23" s="111"/>
      <c r="D23" s="112"/>
      <c r="E23" s="112"/>
      <c r="F23" s="113"/>
      <c r="G23" s="112"/>
      <c r="H23" s="112"/>
      <c r="I23" s="112"/>
      <c r="J23" s="112"/>
      <c r="K23" s="112"/>
      <c r="L23" s="112"/>
    </row>
    <row r="24" spans="1:12" ht="15" x14ac:dyDescent="0.25">
      <c r="A24" s="104">
        <v>13</v>
      </c>
      <c r="B24" s="104" t="s">
        <v>15</v>
      </c>
      <c r="C24" s="104" t="s">
        <v>2</v>
      </c>
      <c r="D24" s="106">
        <v>52.9</v>
      </c>
      <c r="E24" s="106">
        <v>52.3</v>
      </c>
      <c r="F24" s="106">
        <v>51.7</v>
      </c>
      <c r="G24" s="106">
        <v>52.4</v>
      </c>
      <c r="H24" s="106">
        <v>51.6</v>
      </c>
      <c r="I24" s="106">
        <v>51.7</v>
      </c>
      <c r="J24" s="106">
        <v>51</v>
      </c>
      <c r="K24" s="106">
        <v>51.2</v>
      </c>
      <c r="L24" s="106">
        <f>SUM(D24:K24)</f>
        <v>414.79999999999995</v>
      </c>
    </row>
    <row r="25" spans="1:12" ht="15" x14ac:dyDescent="0.25">
      <c r="A25" s="104">
        <v>13</v>
      </c>
      <c r="B25" s="104" t="s">
        <v>86</v>
      </c>
      <c r="C25" s="104" t="s">
        <v>7</v>
      </c>
      <c r="D25" s="105">
        <v>51.3</v>
      </c>
      <c r="E25" s="105">
        <v>51.1</v>
      </c>
      <c r="F25" s="105">
        <v>51.9</v>
      </c>
      <c r="G25" s="105">
        <v>50.7</v>
      </c>
      <c r="H25" s="105">
        <v>51.9</v>
      </c>
      <c r="I25" s="105">
        <v>50.7</v>
      </c>
      <c r="J25" s="105">
        <v>50.3</v>
      </c>
      <c r="K25" s="105">
        <v>49.9</v>
      </c>
      <c r="L25" s="106">
        <f>SUM(D25:K25)</f>
        <v>407.79999999999995</v>
      </c>
    </row>
    <row r="26" spans="1:12" ht="15" x14ac:dyDescent="0.25">
      <c r="A26" s="104">
        <v>13</v>
      </c>
      <c r="B26" s="104" t="s">
        <v>87</v>
      </c>
      <c r="C26" s="104" t="s">
        <v>7</v>
      </c>
      <c r="D26" s="106">
        <v>44.4</v>
      </c>
      <c r="E26" s="106">
        <v>51.1</v>
      </c>
      <c r="F26" s="106">
        <v>48.2</v>
      </c>
      <c r="G26" s="106">
        <v>43.8</v>
      </c>
      <c r="H26" s="106">
        <v>45.9</v>
      </c>
      <c r="I26" s="106">
        <v>48.5</v>
      </c>
      <c r="J26" s="106">
        <v>47.2</v>
      </c>
      <c r="K26" s="106">
        <v>43.9</v>
      </c>
      <c r="L26" s="106">
        <f>K26+J26+I26+H26+G26+F26+E26+D26</f>
        <v>373</v>
      </c>
    </row>
    <row r="27" spans="1:12" ht="15" x14ac:dyDescent="0.25">
      <c r="A27" s="110"/>
      <c r="B27" s="111"/>
      <c r="C27" s="114"/>
      <c r="D27" s="112"/>
      <c r="E27" s="112"/>
      <c r="F27" s="113"/>
      <c r="G27" s="112"/>
      <c r="H27" s="112"/>
      <c r="I27" s="112"/>
      <c r="J27" s="112"/>
      <c r="K27" s="112"/>
      <c r="L27" s="112"/>
    </row>
    <row r="28" spans="1:12" ht="15" x14ac:dyDescent="0.25">
      <c r="A28" s="104" t="s">
        <v>33</v>
      </c>
      <c r="B28" s="107" t="s">
        <v>56</v>
      </c>
      <c r="C28" s="108" t="s">
        <v>7</v>
      </c>
      <c r="D28" s="106">
        <v>51.7</v>
      </c>
      <c r="E28" s="106">
        <v>49.9</v>
      </c>
      <c r="F28" s="106">
        <v>50.9</v>
      </c>
      <c r="G28" s="106">
        <v>51.3</v>
      </c>
      <c r="H28" s="106">
        <v>52.1</v>
      </c>
      <c r="I28" s="106">
        <v>50.6</v>
      </c>
      <c r="J28" s="106">
        <v>48.8</v>
      </c>
      <c r="K28" s="106">
        <v>52.1</v>
      </c>
      <c r="L28" s="106">
        <f>SUM(D28:K28)</f>
        <v>407.40000000000003</v>
      </c>
    </row>
    <row r="29" spans="1:12" ht="15" x14ac:dyDescent="0.25">
      <c r="A29" s="104" t="s">
        <v>33</v>
      </c>
      <c r="B29" s="104" t="s">
        <v>20</v>
      </c>
      <c r="C29" s="108" t="s">
        <v>7</v>
      </c>
      <c r="D29" s="106">
        <v>52.8</v>
      </c>
      <c r="E29" s="106">
        <v>52.9</v>
      </c>
      <c r="F29" s="106">
        <v>50.8</v>
      </c>
      <c r="G29" s="106">
        <v>50.3</v>
      </c>
      <c r="H29" s="106">
        <v>49.9</v>
      </c>
      <c r="I29" s="106">
        <v>49.1</v>
      </c>
      <c r="J29" s="106">
        <v>49.5</v>
      </c>
      <c r="K29" s="106">
        <v>51.4</v>
      </c>
      <c r="L29" s="106">
        <f>SUM(D29:K29)</f>
        <v>406.7</v>
      </c>
    </row>
    <row r="30" spans="1:12" ht="15" x14ac:dyDescent="0.25">
      <c r="A30" s="110"/>
      <c r="B30" s="110"/>
      <c r="C30" s="115"/>
      <c r="D30" s="116"/>
      <c r="E30" s="116"/>
      <c r="F30" s="116"/>
      <c r="G30" s="116"/>
      <c r="H30" s="116"/>
      <c r="I30" s="116"/>
      <c r="J30" s="116"/>
      <c r="K30" s="116"/>
      <c r="L30" s="116"/>
    </row>
    <row r="31" spans="1:12" ht="15" x14ac:dyDescent="0.25">
      <c r="A31" s="110"/>
      <c r="B31" s="110"/>
      <c r="C31" s="115"/>
      <c r="D31" s="116"/>
      <c r="E31" s="116"/>
      <c r="F31" s="116"/>
      <c r="G31" s="116"/>
      <c r="H31" s="116"/>
      <c r="I31" s="116"/>
      <c r="J31" s="116"/>
      <c r="K31" s="116"/>
      <c r="L31" s="116"/>
    </row>
    <row r="32" spans="1:12" ht="15" x14ac:dyDescent="0.25">
      <c r="A32" s="110"/>
      <c r="B32" s="110"/>
      <c r="C32" s="115"/>
      <c r="D32" s="116"/>
      <c r="E32" s="116"/>
      <c r="F32" s="116"/>
      <c r="G32" s="116"/>
      <c r="H32" s="116"/>
      <c r="I32" s="116"/>
      <c r="J32" s="116"/>
      <c r="K32" s="116"/>
      <c r="L32" s="116"/>
    </row>
    <row r="33" spans="1:12" ht="15" x14ac:dyDescent="0.25">
      <c r="A33" s="110"/>
      <c r="B33" s="110"/>
      <c r="C33" s="115"/>
      <c r="D33" s="116"/>
      <c r="E33" s="116"/>
      <c r="F33" s="116"/>
      <c r="G33" s="116"/>
      <c r="H33" s="116"/>
      <c r="I33" s="116"/>
      <c r="J33" s="116"/>
      <c r="K33" s="116"/>
      <c r="L33" s="116"/>
    </row>
    <row r="34" spans="1:12" ht="15" x14ac:dyDescent="0.25">
      <c r="A34" s="110"/>
      <c r="B34" s="110"/>
      <c r="C34" s="115"/>
      <c r="D34" s="116"/>
      <c r="E34" s="116"/>
      <c r="F34" s="116"/>
      <c r="G34" s="116"/>
      <c r="H34" s="116"/>
      <c r="I34" s="116"/>
      <c r="J34" s="116"/>
      <c r="K34" s="116"/>
      <c r="L34" s="116"/>
    </row>
    <row r="35" spans="1:12" ht="15" x14ac:dyDescent="0.25">
      <c r="A35" s="110"/>
      <c r="B35" s="110"/>
      <c r="C35" s="115"/>
      <c r="D35" s="116"/>
      <c r="E35" s="116"/>
      <c r="F35" s="116"/>
      <c r="G35" s="116"/>
      <c r="H35" s="116"/>
      <c r="I35" s="116"/>
      <c r="J35" s="116"/>
      <c r="K35" s="116"/>
      <c r="L35" s="116"/>
    </row>
    <row r="36" spans="1:12" ht="15" x14ac:dyDescent="0.25">
      <c r="A36" s="110"/>
      <c r="B36" s="110"/>
      <c r="C36" s="115"/>
      <c r="D36" s="116"/>
      <c r="E36" s="116"/>
      <c r="F36" s="116"/>
      <c r="G36" s="116"/>
      <c r="H36" s="116"/>
      <c r="I36" s="116"/>
      <c r="J36" s="116"/>
      <c r="K36" s="116"/>
      <c r="L36" s="116"/>
    </row>
    <row r="38" spans="1:12" ht="15" x14ac:dyDescent="0.25">
      <c r="A38" s="104" t="s">
        <v>94</v>
      </c>
      <c r="B38" s="107" t="s">
        <v>61</v>
      </c>
      <c r="C38" s="108" t="s">
        <v>7</v>
      </c>
      <c r="D38" s="106">
        <v>52.1</v>
      </c>
      <c r="E38" s="106">
        <v>52.6</v>
      </c>
      <c r="F38" s="106">
        <v>51.8</v>
      </c>
      <c r="G38" s="106">
        <v>52.9</v>
      </c>
      <c r="H38" s="106">
        <v>52.2</v>
      </c>
      <c r="I38" s="106">
        <v>52.8</v>
      </c>
      <c r="J38" s="106">
        <v>52.9</v>
      </c>
      <c r="K38" s="106">
        <v>52.5</v>
      </c>
      <c r="L38" s="106">
        <f>SUM(D38:K38)</f>
        <v>419.8</v>
      </c>
    </row>
    <row r="39" spans="1:12" ht="15" x14ac:dyDescent="0.25">
      <c r="A39" s="104" t="s">
        <v>94</v>
      </c>
      <c r="B39" s="117" t="s">
        <v>9</v>
      </c>
      <c r="C39" s="117" t="s">
        <v>7</v>
      </c>
      <c r="D39" s="106">
        <v>52.3</v>
      </c>
      <c r="E39" s="106">
        <v>51.9</v>
      </c>
      <c r="F39" s="106">
        <v>51.9</v>
      </c>
      <c r="G39" s="106">
        <v>52</v>
      </c>
      <c r="H39" s="106">
        <v>52.5</v>
      </c>
      <c r="I39" s="106">
        <v>52.1</v>
      </c>
      <c r="J39" s="106">
        <v>51.8</v>
      </c>
      <c r="K39" s="106">
        <v>52.4</v>
      </c>
      <c r="L39" s="106">
        <v>416.90000000000003</v>
      </c>
    </row>
    <row r="40" spans="1:12" ht="15" x14ac:dyDescent="0.25">
      <c r="A40" s="104" t="s">
        <v>94</v>
      </c>
      <c r="B40" s="104" t="s">
        <v>88</v>
      </c>
      <c r="C40" s="104" t="s">
        <v>7</v>
      </c>
      <c r="D40" s="106">
        <v>51.3</v>
      </c>
      <c r="E40" s="106">
        <v>51.6</v>
      </c>
      <c r="F40" s="106">
        <v>51.9</v>
      </c>
      <c r="G40" s="106">
        <v>52.5</v>
      </c>
      <c r="H40" s="106">
        <v>51.2</v>
      </c>
      <c r="I40" s="106">
        <v>52.5</v>
      </c>
      <c r="J40" s="106">
        <v>49.8</v>
      </c>
      <c r="K40" s="106">
        <v>52.4</v>
      </c>
      <c r="L40" s="106">
        <v>413.2</v>
      </c>
    </row>
    <row r="41" spans="1:12" ht="15" x14ac:dyDescent="0.25">
      <c r="A41" s="104" t="s">
        <v>94</v>
      </c>
      <c r="B41" s="104" t="s">
        <v>89</v>
      </c>
      <c r="C41" s="104" t="s">
        <v>7</v>
      </c>
      <c r="D41" s="105">
        <v>51.9</v>
      </c>
      <c r="E41" s="105">
        <v>51.7</v>
      </c>
      <c r="F41" s="105">
        <v>52.7</v>
      </c>
      <c r="G41" s="105">
        <v>51.3</v>
      </c>
      <c r="H41" s="105">
        <v>51</v>
      </c>
      <c r="I41" s="105">
        <v>50.4</v>
      </c>
      <c r="J41" s="105">
        <v>52.2</v>
      </c>
      <c r="K41" s="105">
        <v>50.6</v>
      </c>
      <c r="L41" s="106">
        <f>SUM(D41:K41)</f>
        <v>411.8</v>
      </c>
    </row>
    <row r="42" spans="1:12" ht="15" x14ac:dyDescent="0.25">
      <c r="A42" s="104" t="s">
        <v>94</v>
      </c>
      <c r="B42" s="104" t="s">
        <v>90</v>
      </c>
      <c r="C42" s="104" t="s">
        <v>7</v>
      </c>
      <c r="D42" s="106">
        <v>48.6</v>
      </c>
      <c r="E42" s="106">
        <v>48.7</v>
      </c>
      <c r="F42" s="106">
        <v>49.7</v>
      </c>
      <c r="G42" s="106">
        <v>50.1</v>
      </c>
      <c r="H42" s="106">
        <v>50.5</v>
      </c>
      <c r="I42" s="106">
        <v>50.7</v>
      </c>
      <c r="J42" s="106">
        <v>51.4</v>
      </c>
      <c r="K42" s="106">
        <v>50.1</v>
      </c>
      <c r="L42" s="106">
        <v>399.8</v>
      </c>
    </row>
    <row r="43" spans="1:12" ht="12" customHeight="1" x14ac:dyDescent="0.25">
      <c r="A43" s="110"/>
      <c r="B43" s="111"/>
      <c r="C43" s="111"/>
      <c r="D43" s="112"/>
      <c r="E43" s="112"/>
      <c r="F43" s="113"/>
      <c r="G43" s="112"/>
      <c r="H43" s="112"/>
      <c r="I43" s="112"/>
      <c r="J43" s="112"/>
      <c r="K43" s="112"/>
      <c r="L43" s="112"/>
    </row>
    <row r="44" spans="1:12" ht="15" x14ac:dyDescent="0.25">
      <c r="A44" s="104" t="s">
        <v>44</v>
      </c>
      <c r="B44" s="107" t="s">
        <v>23</v>
      </c>
      <c r="C44" s="108" t="s">
        <v>4</v>
      </c>
      <c r="D44" s="106">
        <v>37.5</v>
      </c>
      <c r="E44" s="106">
        <v>33.1</v>
      </c>
      <c r="F44" s="106">
        <v>33.200000000000003</v>
      </c>
      <c r="G44" s="106">
        <v>30.8</v>
      </c>
      <c r="H44" s="106"/>
      <c r="I44" s="106"/>
      <c r="J44" s="106"/>
      <c r="K44" s="106"/>
      <c r="L44" s="118">
        <f>SUM(D44:K44)</f>
        <v>134.6</v>
      </c>
    </row>
    <row r="45" spans="1:12" ht="15" x14ac:dyDescent="0.25">
      <c r="A45" s="104" t="s">
        <v>95</v>
      </c>
      <c r="B45" s="104" t="s">
        <v>29</v>
      </c>
      <c r="C45" s="104" t="s">
        <v>4</v>
      </c>
      <c r="D45" s="106">
        <v>27.4</v>
      </c>
      <c r="E45" s="106">
        <v>23.7</v>
      </c>
      <c r="F45" s="106">
        <v>32.4</v>
      </c>
      <c r="G45" s="106">
        <v>33.1</v>
      </c>
      <c r="H45" s="106">
        <v>0</v>
      </c>
      <c r="I45" s="106">
        <v>0</v>
      </c>
      <c r="J45" s="106">
        <v>0</v>
      </c>
      <c r="K45" s="106">
        <v>0</v>
      </c>
      <c r="L45" s="106">
        <f>SUM(D45:K45)</f>
        <v>116.6</v>
      </c>
    </row>
    <row r="46" spans="1:12" ht="12" customHeight="1" x14ac:dyDescent="0.25">
      <c r="A46" s="110"/>
      <c r="B46" s="111"/>
      <c r="C46" s="111"/>
      <c r="D46" s="112"/>
      <c r="E46" s="112"/>
      <c r="F46" s="113"/>
      <c r="G46" s="112"/>
      <c r="H46" s="112"/>
      <c r="I46" s="112"/>
      <c r="J46" s="112"/>
      <c r="K46" s="112"/>
      <c r="L46" s="112"/>
    </row>
    <row r="47" spans="1:12" ht="15" x14ac:dyDescent="0.25">
      <c r="A47" s="104" t="s">
        <v>96</v>
      </c>
      <c r="B47" s="104" t="s">
        <v>20</v>
      </c>
      <c r="C47" s="108" t="s">
        <v>7</v>
      </c>
      <c r="D47" s="106">
        <v>47.7</v>
      </c>
      <c r="E47" s="106">
        <v>49.6</v>
      </c>
      <c r="F47" s="106">
        <v>46.2</v>
      </c>
      <c r="G47" s="106">
        <v>44.4</v>
      </c>
      <c r="H47" s="106">
        <v>45.9</v>
      </c>
      <c r="I47" s="106">
        <v>44.4</v>
      </c>
      <c r="J47" s="106">
        <v>46.7</v>
      </c>
      <c r="K47" s="106">
        <v>48</v>
      </c>
      <c r="L47" s="106">
        <f>K47+J47+I47+H47+G47+F47+E47+D47</f>
        <v>372.90000000000003</v>
      </c>
    </row>
    <row r="48" spans="1:12" ht="12" customHeight="1" x14ac:dyDescent="0.2"/>
    <row r="49" spans="1:13" ht="15" x14ac:dyDescent="0.25">
      <c r="A49" s="104" t="s">
        <v>45</v>
      </c>
      <c r="B49" s="104" t="s">
        <v>32</v>
      </c>
      <c r="C49" s="104" t="s">
        <v>7</v>
      </c>
      <c r="D49" s="106">
        <v>49.8</v>
      </c>
      <c r="E49" s="106">
        <v>48.4</v>
      </c>
      <c r="F49" s="106">
        <v>47.5</v>
      </c>
      <c r="G49" s="106">
        <v>45</v>
      </c>
      <c r="H49" s="106">
        <v>49.9</v>
      </c>
      <c r="I49" s="106">
        <v>47.5</v>
      </c>
      <c r="J49" s="106">
        <v>50.8</v>
      </c>
      <c r="K49" s="106">
        <v>50.5</v>
      </c>
      <c r="L49" s="106">
        <f>SUM(D49:K49)</f>
        <v>389.40000000000003</v>
      </c>
    </row>
    <row r="50" spans="1:13" ht="15" x14ac:dyDescent="0.25">
      <c r="A50" s="232"/>
      <c r="B50" s="233"/>
      <c r="C50" s="233"/>
      <c r="D50" s="233"/>
      <c r="E50" s="233"/>
      <c r="F50" s="233"/>
      <c r="G50" s="233"/>
      <c r="H50" s="233"/>
      <c r="I50" s="233"/>
      <c r="J50" s="233"/>
      <c r="K50" s="233"/>
      <c r="L50" s="233"/>
      <c r="M50" s="119"/>
    </row>
    <row r="51" spans="1:13" ht="15" x14ac:dyDescent="0.25">
      <c r="A51" s="104" t="s">
        <v>46</v>
      </c>
      <c r="B51" s="117" t="s">
        <v>13</v>
      </c>
      <c r="C51" s="120" t="s">
        <v>7</v>
      </c>
      <c r="D51" s="106">
        <v>46.7</v>
      </c>
      <c r="E51" s="106">
        <v>47.4</v>
      </c>
      <c r="F51" s="106">
        <v>49.4</v>
      </c>
      <c r="G51" s="106">
        <v>50.6</v>
      </c>
      <c r="H51" s="106">
        <v>47.7</v>
      </c>
      <c r="I51" s="106">
        <v>47.8</v>
      </c>
      <c r="J51" s="106">
        <v>47.6</v>
      </c>
      <c r="K51" s="106">
        <v>47.4</v>
      </c>
      <c r="L51" s="106">
        <f>SUM(D51:K51)</f>
        <v>384.6</v>
      </c>
    </row>
    <row r="52" spans="1:13" ht="15" x14ac:dyDescent="0.25">
      <c r="A52" s="121" t="s">
        <v>46</v>
      </c>
      <c r="B52" s="104" t="s">
        <v>17</v>
      </c>
      <c r="C52" s="104" t="s">
        <v>7</v>
      </c>
      <c r="D52" s="106">
        <v>47.9</v>
      </c>
      <c r="E52" s="106">
        <v>46.5</v>
      </c>
      <c r="F52" s="106">
        <v>50.1</v>
      </c>
      <c r="G52" s="106">
        <v>45.7</v>
      </c>
      <c r="H52" s="106">
        <v>46.8</v>
      </c>
      <c r="I52" s="106">
        <v>48.3</v>
      </c>
      <c r="J52" s="106">
        <v>47.7</v>
      </c>
      <c r="K52" s="106">
        <v>44.9</v>
      </c>
      <c r="L52" s="106">
        <f>SUM(D52:K52)</f>
        <v>377.9</v>
      </c>
    </row>
    <row r="53" spans="1:13" ht="15" x14ac:dyDescent="0.25">
      <c r="A53" s="104" t="s">
        <v>46</v>
      </c>
      <c r="B53" s="108" t="s">
        <v>25</v>
      </c>
      <c r="C53" s="108" t="s">
        <v>97</v>
      </c>
      <c r="D53" s="106">
        <v>45.3</v>
      </c>
      <c r="E53" s="106">
        <v>47.8</v>
      </c>
      <c r="F53" s="106">
        <v>48.1</v>
      </c>
      <c r="G53" s="106">
        <v>42.1</v>
      </c>
      <c r="H53" s="106">
        <v>47.8</v>
      </c>
      <c r="I53" s="106">
        <v>44.7</v>
      </c>
      <c r="J53" s="106">
        <v>43.9</v>
      </c>
      <c r="K53" s="106">
        <v>47.7</v>
      </c>
      <c r="L53" s="106">
        <f>SUM(D53:K53)</f>
        <v>367.39999999999992</v>
      </c>
    </row>
    <row r="54" spans="1:13" ht="15" x14ac:dyDescent="0.25">
      <c r="A54" s="104" t="s">
        <v>46</v>
      </c>
      <c r="B54" s="117" t="s">
        <v>88</v>
      </c>
      <c r="C54" s="117" t="s">
        <v>7</v>
      </c>
      <c r="D54" s="106">
        <v>43.2</v>
      </c>
      <c r="E54" s="106">
        <v>40.6</v>
      </c>
      <c r="F54" s="106">
        <v>41.5</v>
      </c>
      <c r="G54" s="106">
        <v>43.1</v>
      </c>
      <c r="H54" s="106">
        <v>37</v>
      </c>
      <c r="I54" s="106">
        <v>46.5</v>
      </c>
      <c r="J54" s="106">
        <v>39</v>
      </c>
      <c r="K54" s="106">
        <v>33.4</v>
      </c>
      <c r="L54" s="106">
        <v>324.29999999999995</v>
      </c>
    </row>
    <row r="55" spans="1:13" ht="15" x14ac:dyDescent="0.25">
      <c r="A55" s="104" t="s">
        <v>46</v>
      </c>
      <c r="B55" s="108" t="s">
        <v>91</v>
      </c>
      <c r="C55" s="109" t="s">
        <v>7</v>
      </c>
      <c r="D55" s="106">
        <v>39</v>
      </c>
      <c r="E55" s="106">
        <v>41.1</v>
      </c>
      <c r="F55" s="106">
        <v>38.299999999999997</v>
      </c>
      <c r="G55" s="106">
        <v>43.4</v>
      </c>
      <c r="H55" s="106">
        <v>38.200000000000003</v>
      </c>
      <c r="I55" s="106">
        <v>41.3</v>
      </c>
      <c r="J55" s="106">
        <v>44.4</v>
      </c>
      <c r="K55" s="106">
        <v>32.700000000000003</v>
      </c>
      <c r="L55" s="106">
        <v>318.39999999999998</v>
      </c>
    </row>
  </sheetData>
  <mergeCells count="2">
    <mergeCell ref="A2:L2"/>
    <mergeCell ref="A50:L50"/>
  </mergeCells>
  <phoneticPr fontId="62" type="noConversion"/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H46"/>
  <sheetViews>
    <sheetView workbookViewId="0">
      <selection activeCell="F37" sqref="F37"/>
    </sheetView>
  </sheetViews>
  <sheetFormatPr defaultRowHeight="15" x14ac:dyDescent="0.25"/>
  <cols>
    <col min="1" max="1" width="9.140625" style="153"/>
    <col min="2" max="2" width="20.85546875" style="153" customWidth="1"/>
    <col min="3" max="3" width="10.140625" style="153" customWidth="1"/>
    <col min="4" max="16384" width="9.140625" style="153"/>
  </cols>
  <sheetData>
    <row r="1" spans="1:4" x14ac:dyDescent="0.25">
      <c r="A1" s="152" t="s">
        <v>109</v>
      </c>
      <c r="B1" s="152"/>
      <c r="C1" s="152"/>
      <c r="D1" s="152"/>
    </row>
    <row r="3" spans="1:4" x14ac:dyDescent="0.25">
      <c r="A3" s="154" t="s">
        <v>110</v>
      </c>
      <c r="B3" s="154" t="s">
        <v>93</v>
      </c>
      <c r="C3" s="154" t="s">
        <v>97</v>
      </c>
      <c r="D3" s="154" t="s">
        <v>111</v>
      </c>
    </row>
    <row r="4" spans="1:4" x14ac:dyDescent="0.25">
      <c r="A4" s="155"/>
    </row>
    <row r="5" spans="1:4" x14ac:dyDescent="0.25">
      <c r="A5" s="154" t="s">
        <v>112</v>
      </c>
      <c r="B5" s="154" t="s">
        <v>40</v>
      </c>
      <c r="C5" s="154" t="s">
        <v>113</v>
      </c>
      <c r="D5" s="154" t="s">
        <v>114</v>
      </c>
    </row>
    <row r="6" spans="1:4" x14ac:dyDescent="0.25">
      <c r="A6" s="154"/>
      <c r="B6" s="154" t="s">
        <v>28</v>
      </c>
      <c r="C6" s="154" t="s">
        <v>113</v>
      </c>
      <c r="D6" s="154" t="s">
        <v>115</v>
      </c>
    </row>
    <row r="7" spans="1:4" x14ac:dyDescent="0.25">
      <c r="A7" s="154"/>
      <c r="B7" s="154"/>
      <c r="C7" s="154"/>
      <c r="D7" s="154"/>
    </row>
    <row r="8" spans="1:4" x14ac:dyDescent="0.25">
      <c r="A8" s="154" t="s">
        <v>116</v>
      </c>
      <c r="B8" s="154" t="s">
        <v>20</v>
      </c>
      <c r="C8" s="154" t="s">
        <v>113</v>
      </c>
      <c r="D8" s="154" t="s">
        <v>117</v>
      </c>
    </row>
    <row r="9" spans="1:4" x14ac:dyDescent="0.25">
      <c r="A9" s="154"/>
      <c r="B9" s="154" t="s">
        <v>56</v>
      </c>
      <c r="C9" s="154" t="s">
        <v>113</v>
      </c>
      <c r="D9" s="154" t="s">
        <v>118</v>
      </c>
    </row>
    <row r="10" spans="1:4" x14ac:dyDescent="0.25">
      <c r="A10" s="154"/>
      <c r="B10" s="154" t="s">
        <v>29</v>
      </c>
      <c r="C10" s="154" t="s">
        <v>4</v>
      </c>
      <c r="D10" s="154" t="s">
        <v>119</v>
      </c>
    </row>
    <row r="11" spans="1:4" x14ac:dyDescent="0.25">
      <c r="A11" s="154"/>
      <c r="B11" s="154" t="s">
        <v>30</v>
      </c>
      <c r="C11" s="154" t="s">
        <v>3</v>
      </c>
      <c r="D11" s="154" t="s">
        <v>120</v>
      </c>
    </row>
    <row r="12" spans="1:4" x14ac:dyDescent="0.25">
      <c r="A12" s="154"/>
      <c r="B12" s="154" t="s">
        <v>23</v>
      </c>
      <c r="C12" s="154" t="s">
        <v>4</v>
      </c>
      <c r="D12" s="154" t="s">
        <v>121</v>
      </c>
    </row>
    <row r="13" spans="1:4" x14ac:dyDescent="0.25">
      <c r="A13" s="154"/>
      <c r="B13" s="154" t="s">
        <v>11</v>
      </c>
      <c r="C13" s="154" t="s">
        <v>3</v>
      </c>
      <c r="D13" s="154" t="s">
        <v>122</v>
      </c>
    </row>
    <row r="14" spans="1:4" x14ac:dyDescent="0.25">
      <c r="A14" s="154"/>
      <c r="B14" s="154" t="s">
        <v>21</v>
      </c>
      <c r="C14" s="154" t="s">
        <v>3</v>
      </c>
      <c r="D14" s="154" t="s">
        <v>123</v>
      </c>
    </row>
    <row r="17" spans="1:8" x14ac:dyDescent="0.25">
      <c r="A17" s="154" t="s">
        <v>124</v>
      </c>
      <c r="B17" s="154" t="s">
        <v>15</v>
      </c>
      <c r="C17" s="154" t="s">
        <v>2</v>
      </c>
      <c r="D17" s="154" t="s">
        <v>125</v>
      </c>
    </row>
    <row r="18" spans="1:8" x14ac:dyDescent="0.25">
      <c r="A18" s="154"/>
      <c r="B18" s="154" t="s">
        <v>126</v>
      </c>
      <c r="C18" s="154" t="s">
        <v>113</v>
      </c>
      <c r="D18" s="154" t="s">
        <v>127</v>
      </c>
    </row>
    <row r="19" spans="1:8" x14ac:dyDescent="0.25">
      <c r="A19" s="154"/>
      <c r="B19" s="154" t="s">
        <v>87</v>
      </c>
      <c r="C19" s="154" t="s">
        <v>113</v>
      </c>
      <c r="D19" s="154" t="s">
        <v>128</v>
      </c>
    </row>
    <row r="20" spans="1:8" x14ac:dyDescent="0.25">
      <c r="A20" s="154"/>
      <c r="B20" s="154"/>
      <c r="C20" s="154"/>
      <c r="D20" s="154"/>
    </row>
    <row r="21" spans="1:8" x14ac:dyDescent="0.25">
      <c r="A21" s="154" t="s">
        <v>129</v>
      </c>
      <c r="B21" s="154" t="s">
        <v>20</v>
      </c>
      <c r="C21" s="154" t="s">
        <v>113</v>
      </c>
      <c r="D21" s="154" t="s">
        <v>130</v>
      </c>
    </row>
    <row r="22" spans="1:8" x14ac:dyDescent="0.25">
      <c r="A22" s="154"/>
      <c r="B22" s="154" t="s">
        <v>24</v>
      </c>
      <c r="C22" s="154" t="s">
        <v>4</v>
      </c>
      <c r="D22" s="154" t="s">
        <v>131</v>
      </c>
    </row>
    <row r="23" spans="1:8" x14ac:dyDescent="0.25">
      <c r="A23" s="156"/>
      <c r="B23" s="154" t="s">
        <v>56</v>
      </c>
      <c r="C23" s="154" t="s">
        <v>113</v>
      </c>
      <c r="D23" s="154" t="s">
        <v>132</v>
      </c>
    </row>
    <row r="24" spans="1:8" x14ac:dyDescent="0.25">
      <c r="A24" s="156"/>
      <c r="B24" s="157"/>
      <c r="C24" s="157"/>
      <c r="D24" s="157"/>
    </row>
    <row r="25" spans="1:8" x14ac:dyDescent="0.25">
      <c r="A25" s="156" t="s">
        <v>48</v>
      </c>
      <c r="B25" s="154" t="s">
        <v>61</v>
      </c>
      <c r="C25" s="154" t="s">
        <v>113</v>
      </c>
      <c r="D25" s="154" t="s">
        <v>133</v>
      </c>
      <c r="H25" s="158"/>
    </row>
    <row r="26" spans="1:8" x14ac:dyDescent="0.25">
      <c r="A26" s="156"/>
      <c r="B26" s="154" t="s">
        <v>9</v>
      </c>
      <c r="C26" s="154" t="s">
        <v>113</v>
      </c>
      <c r="D26" s="154" t="s">
        <v>134</v>
      </c>
    </row>
    <row r="27" spans="1:8" x14ac:dyDescent="0.25">
      <c r="A27" s="156"/>
      <c r="B27" s="154" t="s">
        <v>88</v>
      </c>
      <c r="C27" s="154" t="s">
        <v>113</v>
      </c>
      <c r="D27" s="154" t="s">
        <v>135</v>
      </c>
    </row>
    <row r="28" spans="1:8" x14ac:dyDescent="0.25">
      <c r="A28" s="156"/>
      <c r="B28" s="154" t="s">
        <v>136</v>
      </c>
      <c r="C28" s="154" t="s">
        <v>113</v>
      </c>
      <c r="D28" s="154" t="s">
        <v>137</v>
      </c>
    </row>
    <row r="29" spans="1:8" x14ac:dyDescent="0.25">
      <c r="A29" s="156"/>
      <c r="B29" s="156"/>
      <c r="C29" s="156"/>
      <c r="D29" s="156"/>
    </row>
    <row r="30" spans="1:8" x14ac:dyDescent="0.25">
      <c r="A30" s="156" t="s">
        <v>95</v>
      </c>
      <c r="B30" s="154" t="s">
        <v>24</v>
      </c>
      <c r="C30" s="154" t="s">
        <v>4</v>
      </c>
      <c r="D30" s="154" t="s">
        <v>138</v>
      </c>
    </row>
    <row r="31" spans="1:8" x14ac:dyDescent="0.25">
      <c r="A31" s="156"/>
      <c r="B31" s="154" t="s">
        <v>23</v>
      </c>
      <c r="C31" s="154" t="s">
        <v>4</v>
      </c>
      <c r="D31" s="154" t="s">
        <v>139</v>
      </c>
    </row>
    <row r="32" spans="1:8" x14ac:dyDescent="0.25">
      <c r="A32" s="156"/>
      <c r="B32" s="154" t="s">
        <v>29</v>
      </c>
      <c r="C32" s="154" t="s">
        <v>4</v>
      </c>
      <c r="D32" s="154" t="s">
        <v>140</v>
      </c>
    </row>
    <row r="33" spans="1:4" x14ac:dyDescent="0.25">
      <c r="A33" s="156"/>
      <c r="B33" s="157"/>
      <c r="C33" s="157"/>
      <c r="D33" s="157"/>
    </row>
    <row r="34" spans="1:4" x14ac:dyDescent="0.25">
      <c r="A34" s="154" t="s">
        <v>141</v>
      </c>
      <c r="B34" s="154" t="s">
        <v>31</v>
      </c>
      <c r="C34" s="154" t="s">
        <v>113</v>
      </c>
      <c r="D34" s="154" t="s">
        <v>142</v>
      </c>
    </row>
    <row r="35" spans="1:4" x14ac:dyDescent="0.25">
      <c r="A35" s="156"/>
      <c r="B35" s="154" t="s">
        <v>20</v>
      </c>
      <c r="C35" s="154" t="s">
        <v>113</v>
      </c>
      <c r="D35" s="154" t="s">
        <v>143</v>
      </c>
    </row>
    <row r="36" spans="1:4" x14ac:dyDescent="0.25">
      <c r="A36" s="156"/>
      <c r="B36" s="157"/>
      <c r="C36" s="157"/>
      <c r="D36" s="157"/>
    </row>
    <row r="37" spans="1:4" x14ac:dyDescent="0.25">
      <c r="A37" s="154"/>
      <c r="B37" s="154"/>
      <c r="C37" s="154"/>
      <c r="D37" s="154"/>
    </row>
    <row r="38" spans="1:4" x14ac:dyDescent="0.25">
      <c r="A38" s="156"/>
      <c r="B38" s="156"/>
      <c r="C38" s="156"/>
      <c r="D38" s="156"/>
    </row>
    <row r="39" spans="1:4" x14ac:dyDescent="0.25">
      <c r="A39" s="154" t="s">
        <v>45</v>
      </c>
      <c r="B39" s="154" t="s">
        <v>32</v>
      </c>
      <c r="C39" s="154" t="s">
        <v>113</v>
      </c>
      <c r="D39" s="154" t="s">
        <v>144</v>
      </c>
    </row>
    <row r="40" spans="1:4" x14ac:dyDescent="0.25">
      <c r="A40" s="156"/>
      <c r="B40" s="156"/>
      <c r="C40" s="156"/>
      <c r="D40" s="156"/>
    </row>
    <row r="41" spans="1:4" x14ac:dyDescent="0.25">
      <c r="A41" s="156" t="s">
        <v>46</v>
      </c>
      <c r="B41" s="154" t="s">
        <v>13</v>
      </c>
      <c r="C41" s="154" t="s">
        <v>113</v>
      </c>
      <c r="D41" s="154" t="s">
        <v>145</v>
      </c>
    </row>
    <row r="42" spans="1:4" x14ac:dyDescent="0.25">
      <c r="A42" s="156"/>
      <c r="B42" s="154" t="s">
        <v>17</v>
      </c>
      <c r="C42" s="154" t="s">
        <v>113</v>
      </c>
      <c r="D42" s="154" t="s">
        <v>146</v>
      </c>
    </row>
    <row r="43" spans="1:4" ht="13.5" customHeight="1" x14ac:dyDescent="0.25">
      <c r="A43" s="154"/>
      <c r="B43" s="154" t="s">
        <v>25</v>
      </c>
      <c r="C43" s="154" t="s">
        <v>4</v>
      </c>
      <c r="D43" s="154" t="s">
        <v>147</v>
      </c>
    </row>
    <row r="44" spans="1:4" ht="13.5" customHeight="1" x14ac:dyDescent="0.25">
      <c r="A44" s="154"/>
      <c r="B44" s="154" t="s">
        <v>148</v>
      </c>
      <c r="C44" s="154" t="s">
        <v>1</v>
      </c>
      <c r="D44" s="154" t="s">
        <v>149</v>
      </c>
    </row>
    <row r="45" spans="1:4" ht="13.5" customHeight="1" x14ac:dyDescent="0.25">
      <c r="A45" s="154"/>
      <c r="B45" s="154" t="s">
        <v>150</v>
      </c>
      <c r="C45" s="154" t="s">
        <v>113</v>
      </c>
      <c r="D45" s="154" t="s">
        <v>151</v>
      </c>
    </row>
    <row r="46" spans="1:4" x14ac:dyDescent="0.25">
      <c r="A46" s="154"/>
      <c r="B46" s="154" t="s">
        <v>152</v>
      </c>
      <c r="C46" s="154" t="s">
        <v>113</v>
      </c>
      <c r="D46" s="154" t="s">
        <v>153</v>
      </c>
    </row>
  </sheetData>
  <phoneticPr fontId="62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2:N82"/>
  <sheetViews>
    <sheetView workbookViewId="0">
      <selection activeCell="N44" sqref="N44"/>
    </sheetView>
  </sheetViews>
  <sheetFormatPr defaultRowHeight="12.75" x14ac:dyDescent="0.2"/>
  <cols>
    <col min="1" max="1" width="8.42578125" style="55" customWidth="1"/>
    <col min="2" max="2" width="17.85546875" style="55" customWidth="1"/>
    <col min="3" max="16384" width="9.140625" style="55"/>
  </cols>
  <sheetData>
    <row r="2" spans="1:12" x14ac:dyDescent="0.2">
      <c r="B2" s="55" t="s">
        <v>162</v>
      </c>
    </row>
    <row r="3" spans="1:12" ht="13.5" thickBot="1" x14ac:dyDescent="0.25"/>
    <row r="4" spans="1:12" ht="13.5" thickBot="1" x14ac:dyDescent="0.25">
      <c r="A4" s="163" t="s">
        <v>163</v>
      </c>
    </row>
    <row r="5" spans="1:12" ht="15" x14ac:dyDescent="0.25">
      <c r="A5" s="164" t="s">
        <v>110</v>
      </c>
      <c r="B5" s="165" t="s">
        <v>22</v>
      </c>
      <c r="C5" s="165" t="s">
        <v>4</v>
      </c>
      <c r="D5" s="166">
        <v>50.6</v>
      </c>
      <c r="E5" s="166">
        <v>51.7</v>
      </c>
      <c r="F5" s="166">
        <v>50.7</v>
      </c>
      <c r="G5" s="166">
        <v>49.2</v>
      </c>
      <c r="H5" s="166">
        <v>51.2</v>
      </c>
      <c r="I5" s="166">
        <v>51.5</v>
      </c>
      <c r="J5" s="166">
        <v>51.7</v>
      </c>
      <c r="K5" s="166">
        <v>52.3</v>
      </c>
      <c r="L5" s="167">
        <v>408.9</v>
      </c>
    </row>
    <row r="6" spans="1:12" ht="15" x14ac:dyDescent="0.25">
      <c r="A6" s="168" t="s">
        <v>110</v>
      </c>
      <c r="B6" s="169" t="s">
        <v>51</v>
      </c>
      <c r="C6" s="169" t="s">
        <v>1</v>
      </c>
      <c r="D6" s="170">
        <v>44.9</v>
      </c>
      <c r="E6" s="170">
        <v>47.9</v>
      </c>
      <c r="F6" s="170">
        <v>47</v>
      </c>
      <c r="G6" s="170">
        <v>46.2</v>
      </c>
      <c r="H6" s="170">
        <v>37.9</v>
      </c>
      <c r="I6" s="170">
        <v>49.4</v>
      </c>
      <c r="J6" s="170">
        <v>44.2</v>
      </c>
      <c r="K6" s="170">
        <v>46</v>
      </c>
      <c r="L6" s="171">
        <v>363.5</v>
      </c>
    </row>
    <row r="7" spans="1:12" ht="15.75" thickBot="1" x14ac:dyDescent="0.3">
      <c r="A7" s="172" t="s">
        <v>163</v>
      </c>
      <c r="B7" s="173" t="s">
        <v>164</v>
      </c>
      <c r="C7" s="173" t="s">
        <v>2</v>
      </c>
      <c r="D7" s="174">
        <v>44.2</v>
      </c>
      <c r="E7" s="175">
        <v>44.6</v>
      </c>
      <c r="F7" s="175">
        <v>31.4</v>
      </c>
      <c r="G7" s="175">
        <v>45.2</v>
      </c>
      <c r="H7" s="175">
        <v>33.6</v>
      </c>
      <c r="I7" s="175">
        <v>46</v>
      </c>
      <c r="J7" s="175">
        <v>47.2</v>
      </c>
      <c r="K7" s="175">
        <v>39.6</v>
      </c>
      <c r="L7" s="176">
        <v>331.8</v>
      </c>
    </row>
    <row r="8" spans="1:12" ht="13.5" thickBot="1" x14ac:dyDescent="0.25"/>
    <row r="9" spans="1:12" ht="13.5" thickBot="1" x14ac:dyDescent="0.25">
      <c r="A9" s="163" t="s">
        <v>112</v>
      </c>
    </row>
    <row r="10" spans="1:12" ht="15.75" x14ac:dyDescent="0.25">
      <c r="A10" s="164" t="s">
        <v>165</v>
      </c>
      <c r="B10" s="165" t="s">
        <v>28</v>
      </c>
      <c r="C10" s="165" t="s">
        <v>7</v>
      </c>
      <c r="D10" s="166">
        <v>53.3</v>
      </c>
      <c r="E10" s="166">
        <v>52.9</v>
      </c>
      <c r="F10" s="166">
        <v>51.6</v>
      </c>
      <c r="G10" s="166">
        <v>52.7</v>
      </c>
      <c r="H10" s="166">
        <v>53.7</v>
      </c>
      <c r="I10" s="177">
        <v>51.9</v>
      </c>
      <c r="J10" s="166">
        <v>51.4</v>
      </c>
      <c r="K10" s="166">
        <v>53.1</v>
      </c>
      <c r="L10" s="167">
        <v>420.6</v>
      </c>
    </row>
    <row r="11" spans="1:12" ht="15" x14ac:dyDescent="0.25">
      <c r="A11" s="168" t="s">
        <v>165</v>
      </c>
      <c r="B11" s="57" t="s">
        <v>40</v>
      </c>
      <c r="C11" s="178" t="s">
        <v>7</v>
      </c>
      <c r="D11" s="170">
        <v>52.4</v>
      </c>
      <c r="E11" s="170">
        <v>52</v>
      </c>
      <c r="F11" s="170">
        <v>52.5</v>
      </c>
      <c r="G11" s="170">
        <v>51.4</v>
      </c>
      <c r="H11" s="170">
        <v>52.9</v>
      </c>
      <c r="I11" s="170">
        <v>51.7</v>
      </c>
      <c r="J11" s="170">
        <v>52</v>
      </c>
      <c r="K11" s="170">
        <v>52.2</v>
      </c>
      <c r="L11" s="171">
        <v>417.1</v>
      </c>
    </row>
    <row r="12" spans="1:12" ht="15" x14ac:dyDescent="0.25">
      <c r="A12" s="168" t="s">
        <v>165</v>
      </c>
      <c r="B12" s="169" t="s">
        <v>58</v>
      </c>
      <c r="C12" s="169" t="s">
        <v>4</v>
      </c>
      <c r="D12" s="170">
        <v>49.8</v>
      </c>
      <c r="E12" s="170">
        <v>49</v>
      </c>
      <c r="F12" s="170">
        <v>50.4</v>
      </c>
      <c r="G12" s="170">
        <v>51.3</v>
      </c>
      <c r="H12" s="170">
        <v>49.2</v>
      </c>
      <c r="I12" s="170">
        <v>51.9</v>
      </c>
      <c r="J12" s="170">
        <v>50.3</v>
      </c>
      <c r="K12" s="170">
        <v>51.7</v>
      </c>
      <c r="L12" s="171">
        <v>403.6</v>
      </c>
    </row>
    <row r="13" spans="1:12" ht="15" x14ac:dyDescent="0.25">
      <c r="A13" s="168" t="s">
        <v>165</v>
      </c>
      <c r="B13" s="169" t="s">
        <v>166</v>
      </c>
      <c r="C13" s="169" t="s">
        <v>2</v>
      </c>
      <c r="D13" s="170">
        <v>49.2</v>
      </c>
      <c r="E13" s="170">
        <v>51.3</v>
      </c>
      <c r="F13" s="170">
        <v>51.4</v>
      </c>
      <c r="G13" s="170">
        <v>50.9</v>
      </c>
      <c r="H13" s="170">
        <v>49.7</v>
      </c>
      <c r="I13" s="170">
        <v>51.2</v>
      </c>
      <c r="J13" s="170">
        <v>49.1</v>
      </c>
      <c r="K13" s="170">
        <v>48.9</v>
      </c>
      <c r="L13" s="171">
        <v>401.7</v>
      </c>
    </row>
    <row r="14" spans="1:12" ht="15" x14ac:dyDescent="0.25">
      <c r="A14" s="168" t="s">
        <v>165</v>
      </c>
      <c r="B14" s="57" t="s">
        <v>54</v>
      </c>
      <c r="C14" s="178" t="s">
        <v>4</v>
      </c>
      <c r="D14" s="170">
        <v>47.8</v>
      </c>
      <c r="E14" s="170">
        <v>46.7</v>
      </c>
      <c r="F14" s="170">
        <v>47.1</v>
      </c>
      <c r="G14" s="170">
        <v>46.5</v>
      </c>
      <c r="H14" s="170">
        <v>49.1</v>
      </c>
      <c r="I14" s="170">
        <v>50.8</v>
      </c>
      <c r="J14" s="170">
        <v>47.4</v>
      </c>
      <c r="K14" s="170">
        <v>48.4</v>
      </c>
      <c r="L14" s="171">
        <v>383.8</v>
      </c>
    </row>
    <row r="15" spans="1:12" ht="15.75" thickBot="1" x14ac:dyDescent="0.3">
      <c r="A15" s="172" t="s">
        <v>165</v>
      </c>
      <c r="B15" s="173" t="s">
        <v>55</v>
      </c>
      <c r="C15" s="173" t="s">
        <v>1</v>
      </c>
      <c r="D15" s="175">
        <v>38.6</v>
      </c>
      <c r="E15" s="175">
        <v>41.7</v>
      </c>
      <c r="F15" s="175">
        <v>37.5</v>
      </c>
      <c r="G15" s="175">
        <v>36.799999999999997</v>
      </c>
      <c r="H15" s="175">
        <v>40.799999999999997</v>
      </c>
      <c r="I15" s="175">
        <v>44.3</v>
      </c>
      <c r="J15" s="175">
        <v>42.9</v>
      </c>
      <c r="K15" s="175">
        <v>45.9</v>
      </c>
      <c r="L15" s="176">
        <v>328.5</v>
      </c>
    </row>
    <row r="16" spans="1:12" ht="13.5" thickBot="1" x14ac:dyDescent="0.25"/>
    <row r="17" spans="1:14" ht="13.5" thickBot="1" x14ac:dyDescent="0.25">
      <c r="A17" s="179" t="s">
        <v>116</v>
      </c>
    </row>
    <row r="18" spans="1:14" ht="15.75" thickBot="1" x14ac:dyDescent="0.3">
      <c r="A18" s="180" t="s">
        <v>167</v>
      </c>
      <c r="B18" s="181" t="s">
        <v>29</v>
      </c>
      <c r="C18" s="165" t="s">
        <v>4</v>
      </c>
      <c r="D18" s="166">
        <v>52.2</v>
      </c>
      <c r="E18" s="166">
        <v>52.5</v>
      </c>
      <c r="F18" s="166">
        <v>52.2</v>
      </c>
      <c r="G18" s="166">
        <v>52</v>
      </c>
      <c r="H18" s="182">
        <v>52.4</v>
      </c>
      <c r="I18" s="182">
        <v>52.2</v>
      </c>
      <c r="J18" s="182">
        <v>51.9</v>
      </c>
      <c r="K18" s="182">
        <v>52</v>
      </c>
      <c r="L18" s="167">
        <v>417.4</v>
      </c>
    </row>
    <row r="19" spans="1:14" ht="15" x14ac:dyDescent="0.25">
      <c r="A19" s="183" t="s">
        <v>167</v>
      </c>
      <c r="B19" s="57" t="s">
        <v>168</v>
      </c>
      <c r="C19" s="178" t="s">
        <v>7</v>
      </c>
      <c r="D19" s="170">
        <v>52.2</v>
      </c>
      <c r="E19" s="170">
        <v>51.6</v>
      </c>
      <c r="F19" s="170">
        <v>52.6</v>
      </c>
      <c r="G19" s="170">
        <v>52</v>
      </c>
      <c r="H19" s="170">
        <v>52.2</v>
      </c>
      <c r="I19" s="170">
        <v>52.1</v>
      </c>
      <c r="J19" s="170">
        <v>52.2</v>
      </c>
      <c r="K19" s="170">
        <v>51.6</v>
      </c>
      <c r="L19" s="171">
        <f>SUM(D19:K19)</f>
        <v>416.50000000000006</v>
      </c>
    </row>
    <row r="20" spans="1:14" ht="15" x14ac:dyDescent="0.25">
      <c r="A20" s="168" t="s">
        <v>167</v>
      </c>
      <c r="B20" s="57" t="s">
        <v>169</v>
      </c>
      <c r="C20" s="184" t="s">
        <v>4</v>
      </c>
      <c r="D20" s="170">
        <v>52.6</v>
      </c>
      <c r="E20" s="170">
        <v>51.9</v>
      </c>
      <c r="F20" s="170">
        <v>51.4</v>
      </c>
      <c r="G20" s="170">
        <v>50.6</v>
      </c>
      <c r="H20" s="170">
        <v>52.4</v>
      </c>
      <c r="I20" s="170">
        <v>52.3</v>
      </c>
      <c r="J20" s="170">
        <v>51.6</v>
      </c>
      <c r="K20" s="170">
        <v>52.9</v>
      </c>
      <c r="L20" s="171">
        <v>415.7</v>
      </c>
    </row>
    <row r="21" spans="1:14" ht="15" x14ac:dyDescent="0.25">
      <c r="A21" s="168" t="s">
        <v>167</v>
      </c>
      <c r="B21" s="169" t="s">
        <v>56</v>
      </c>
      <c r="C21" s="169" t="s">
        <v>7</v>
      </c>
      <c r="D21" s="170">
        <v>50.7</v>
      </c>
      <c r="E21" s="170">
        <v>51.4</v>
      </c>
      <c r="F21" s="185">
        <v>53</v>
      </c>
      <c r="G21" s="170">
        <v>51.5</v>
      </c>
      <c r="H21" s="170">
        <v>51.9</v>
      </c>
      <c r="I21" s="170">
        <v>52.4</v>
      </c>
      <c r="J21" s="170">
        <v>51.7</v>
      </c>
      <c r="K21" s="170">
        <v>52.7</v>
      </c>
      <c r="L21" s="171">
        <v>415.3</v>
      </c>
    </row>
    <row r="22" spans="1:14" ht="15" x14ac:dyDescent="0.25">
      <c r="A22" s="168" t="s">
        <v>167</v>
      </c>
      <c r="B22" s="169" t="s">
        <v>11</v>
      </c>
      <c r="C22" s="169" t="s">
        <v>3</v>
      </c>
      <c r="D22" s="170">
        <v>50.2</v>
      </c>
      <c r="E22" s="170">
        <v>51.8</v>
      </c>
      <c r="F22" s="170">
        <v>52</v>
      </c>
      <c r="G22" s="185">
        <v>51.8</v>
      </c>
      <c r="H22" s="170">
        <v>50.9</v>
      </c>
      <c r="I22" s="170">
        <v>51.5</v>
      </c>
      <c r="J22" s="170">
        <v>52.2</v>
      </c>
      <c r="K22" s="170">
        <v>52.4</v>
      </c>
      <c r="L22" s="171">
        <v>412.8</v>
      </c>
    </row>
    <row r="23" spans="1:14" ht="15.75" thickBot="1" x14ac:dyDescent="0.3">
      <c r="A23" s="172" t="s">
        <v>167</v>
      </c>
      <c r="B23" s="173" t="s">
        <v>21</v>
      </c>
      <c r="C23" s="173" t="s">
        <v>3</v>
      </c>
      <c r="D23" s="175">
        <v>50.1</v>
      </c>
      <c r="E23" s="175">
        <v>51.7</v>
      </c>
      <c r="F23" s="186">
        <v>51.7</v>
      </c>
      <c r="G23" s="175">
        <v>49.5</v>
      </c>
      <c r="H23" s="175">
        <v>50.9</v>
      </c>
      <c r="I23" s="175">
        <v>50.9</v>
      </c>
      <c r="J23" s="175">
        <v>50.9</v>
      </c>
      <c r="K23" s="175">
        <v>51.7</v>
      </c>
      <c r="L23" s="176">
        <v>407.4</v>
      </c>
    </row>
    <row r="25" spans="1:14" ht="13.5" thickBot="1" x14ac:dyDescent="0.25">
      <c r="A25" s="187" t="s">
        <v>124</v>
      </c>
    </row>
    <row r="26" spans="1:14" ht="15" x14ac:dyDescent="0.25">
      <c r="A26" s="164" t="s">
        <v>170</v>
      </c>
      <c r="B26" s="188" t="s">
        <v>15</v>
      </c>
      <c r="C26" s="188" t="s">
        <v>2</v>
      </c>
      <c r="D26" s="166">
        <v>51.6</v>
      </c>
      <c r="E26" s="166">
        <v>52.7</v>
      </c>
      <c r="F26" s="166">
        <v>51.4</v>
      </c>
      <c r="G26" s="166">
        <v>51.7</v>
      </c>
      <c r="H26" s="166">
        <v>52.1</v>
      </c>
      <c r="I26" s="166">
        <v>52.5</v>
      </c>
      <c r="J26" s="166">
        <v>52</v>
      </c>
      <c r="K26" s="166">
        <v>51.8</v>
      </c>
      <c r="L26" s="167">
        <v>415.8</v>
      </c>
    </row>
    <row r="27" spans="1:14" ht="15.75" thickBot="1" x14ac:dyDescent="0.3">
      <c r="A27" s="172" t="s">
        <v>170</v>
      </c>
      <c r="B27" s="173" t="s">
        <v>126</v>
      </c>
      <c r="C27" s="173" t="s">
        <v>7</v>
      </c>
      <c r="D27" s="175">
        <v>50.8</v>
      </c>
      <c r="E27" s="175">
        <v>48.7</v>
      </c>
      <c r="F27" s="175">
        <v>52.2</v>
      </c>
      <c r="G27" s="175">
        <v>51.4</v>
      </c>
      <c r="H27" s="175">
        <v>50.8</v>
      </c>
      <c r="I27" s="175">
        <v>50.9</v>
      </c>
      <c r="J27" s="175">
        <v>49.8</v>
      </c>
      <c r="K27" s="175">
        <v>51</v>
      </c>
      <c r="L27" s="176">
        <v>405.6</v>
      </c>
    </row>
    <row r="28" spans="1:14" ht="15" x14ac:dyDescent="0.25">
      <c r="A28" s="189"/>
      <c r="N28" s="190"/>
    </row>
    <row r="29" spans="1:14" ht="13.5" thickBot="1" x14ac:dyDescent="0.25">
      <c r="A29" s="191" t="s">
        <v>171</v>
      </c>
    </row>
    <row r="30" spans="1:14" ht="15" x14ac:dyDescent="0.25">
      <c r="A30" s="164" t="s">
        <v>172</v>
      </c>
      <c r="B30" s="192" t="s">
        <v>168</v>
      </c>
      <c r="C30" s="188" t="s">
        <v>7</v>
      </c>
      <c r="D30" s="166">
        <v>53</v>
      </c>
      <c r="E30" s="166">
        <v>52.2</v>
      </c>
      <c r="F30" s="166">
        <v>52.2</v>
      </c>
      <c r="G30" s="166">
        <v>52.7</v>
      </c>
      <c r="H30" s="166">
        <v>52</v>
      </c>
      <c r="I30" s="166">
        <v>52.7</v>
      </c>
      <c r="J30" s="166">
        <v>53</v>
      </c>
      <c r="K30" s="166">
        <v>51.8</v>
      </c>
      <c r="L30" s="167">
        <v>419.6</v>
      </c>
    </row>
    <row r="31" spans="1:14" ht="15.75" thickBot="1" x14ac:dyDescent="0.3">
      <c r="A31" s="172" t="s">
        <v>172</v>
      </c>
      <c r="B31" s="193" t="s">
        <v>24</v>
      </c>
      <c r="C31" s="193" t="s">
        <v>4</v>
      </c>
      <c r="D31" s="175">
        <v>49.8</v>
      </c>
      <c r="E31" s="175">
        <v>51.9</v>
      </c>
      <c r="F31" s="175">
        <v>50.4</v>
      </c>
      <c r="G31" s="175">
        <v>50.6</v>
      </c>
      <c r="H31" s="175">
        <v>49.8</v>
      </c>
      <c r="I31" s="175">
        <v>52.5</v>
      </c>
      <c r="J31" s="175">
        <v>48.6</v>
      </c>
      <c r="K31" s="175">
        <v>48.5</v>
      </c>
      <c r="L31" s="176">
        <v>402.1</v>
      </c>
    </row>
    <row r="33" spans="1:12" ht="13.5" thickBot="1" x14ac:dyDescent="0.25">
      <c r="A33" s="191" t="s">
        <v>173</v>
      </c>
    </row>
    <row r="34" spans="1:12" ht="15" x14ac:dyDescent="0.25">
      <c r="A34" s="164" t="s">
        <v>174</v>
      </c>
      <c r="B34" s="165" t="s">
        <v>24</v>
      </c>
      <c r="C34" s="188" t="s">
        <v>4</v>
      </c>
      <c r="D34" s="166">
        <v>40.299999999999997</v>
      </c>
      <c r="E34" s="166">
        <v>39.700000000000003</v>
      </c>
      <c r="F34" s="194">
        <v>40.5</v>
      </c>
      <c r="G34" s="166">
        <v>41</v>
      </c>
      <c r="H34" s="166"/>
      <c r="I34" s="166"/>
      <c r="J34" s="166"/>
      <c r="K34" s="166"/>
      <c r="L34" s="167">
        <f>SUM(D34:K34)</f>
        <v>161.5</v>
      </c>
    </row>
    <row r="35" spans="1:12" ht="15" x14ac:dyDescent="0.25">
      <c r="A35" s="168" t="s">
        <v>174</v>
      </c>
      <c r="B35" s="169" t="s">
        <v>29</v>
      </c>
      <c r="C35" s="169" t="s">
        <v>4</v>
      </c>
      <c r="D35" s="170">
        <v>36.200000000000003</v>
      </c>
      <c r="E35" s="170">
        <v>22.7</v>
      </c>
      <c r="F35" s="170">
        <v>31.8</v>
      </c>
      <c r="G35" s="170">
        <v>22.8</v>
      </c>
      <c r="H35" s="170"/>
      <c r="I35" s="170"/>
      <c r="J35" s="170"/>
      <c r="K35" s="170"/>
      <c r="L35" s="171">
        <f>SUM(D35:K35)</f>
        <v>113.5</v>
      </c>
    </row>
    <row r="36" spans="1:12" ht="15.75" thickBot="1" x14ac:dyDescent="0.3">
      <c r="A36" s="172" t="s">
        <v>174</v>
      </c>
      <c r="B36" s="173" t="s">
        <v>23</v>
      </c>
      <c r="C36" s="173" t="s">
        <v>4</v>
      </c>
      <c r="D36" s="175">
        <v>33.700000000000003</v>
      </c>
      <c r="E36" s="175">
        <v>19.399999999999999</v>
      </c>
      <c r="F36" s="175">
        <v>27.8</v>
      </c>
      <c r="G36" s="175">
        <v>25.3</v>
      </c>
      <c r="H36" s="175"/>
      <c r="I36" s="175"/>
      <c r="J36" s="175"/>
      <c r="K36" s="175"/>
      <c r="L36" s="176">
        <f>SUM(D36:K36)</f>
        <v>106.2</v>
      </c>
    </row>
    <row r="38" spans="1:12" ht="15.75" thickBot="1" x14ac:dyDescent="0.3">
      <c r="A38" s="195" t="s">
        <v>8</v>
      </c>
    </row>
    <row r="39" spans="1:12" ht="15.75" x14ac:dyDescent="0.25">
      <c r="A39" s="164" t="s">
        <v>8</v>
      </c>
      <c r="B39" s="165" t="s">
        <v>31</v>
      </c>
      <c r="C39" s="165" t="s">
        <v>7</v>
      </c>
      <c r="D39" s="166">
        <v>49.9</v>
      </c>
      <c r="E39" s="166">
        <v>48.2</v>
      </c>
      <c r="F39" s="166">
        <v>50.2</v>
      </c>
      <c r="G39" s="166">
        <v>50.2</v>
      </c>
      <c r="H39" s="166">
        <v>51.6</v>
      </c>
      <c r="I39" s="196">
        <v>50.8</v>
      </c>
      <c r="J39" s="197">
        <v>52.2</v>
      </c>
      <c r="K39" s="166">
        <v>50.1</v>
      </c>
      <c r="L39" s="167">
        <v>403.2</v>
      </c>
    </row>
    <row r="40" spans="1:12" ht="15.75" thickBot="1" x14ac:dyDescent="0.3">
      <c r="A40" s="172" t="s">
        <v>49</v>
      </c>
      <c r="B40" s="198" t="s">
        <v>168</v>
      </c>
      <c r="C40" s="193" t="s">
        <v>7</v>
      </c>
      <c r="D40" s="175">
        <v>48.6</v>
      </c>
      <c r="E40" s="175">
        <v>47.7</v>
      </c>
      <c r="F40" s="175">
        <v>46.5</v>
      </c>
      <c r="G40" s="175">
        <v>50.2</v>
      </c>
      <c r="H40" s="175">
        <v>45.4</v>
      </c>
      <c r="I40" s="175">
        <v>45.9</v>
      </c>
      <c r="J40" s="175">
        <v>46</v>
      </c>
      <c r="K40" s="175">
        <v>46.4</v>
      </c>
      <c r="L40" s="176">
        <v>376.7</v>
      </c>
    </row>
    <row r="42" spans="1:12" ht="15.75" thickBot="1" x14ac:dyDescent="0.3">
      <c r="A42" s="199" t="s">
        <v>175</v>
      </c>
    </row>
    <row r="43" spans="1:12" ht="15.75" thickBot="1" x14ac:dyDescent="0.3">
      <c r="A43" s="164" t="s">
        <v>175</v>
      </c>
      <c r="B43" s="165" t="s">
        <v>61</v>
      </c>
      <c r="C43" s="165" t="s">
        <v>7</v>
      </c>
      <c r="D43" s="165">
        <v>53.2</v>
      </c>
      <c r="E43" s="165">
        <v>53.1</v>
      </c>
      <c r="F43" s="165">
        <v>53.3</v>
      </c>
      <c r="G43" s="165">
        <v>52.4</v>
      </c>
      <c r="H43" s="165">
        <v>51.7</v>
      </c>
      <c r="I43" s="165">
        <v>53</v>
      </c>
      <c r="J43" s="165">
        <v>52.7</v>
      </c>
      <c r="K43" s="165">
        <v>53.3</v>
      </c>
      <c r="L43" s="165">
        <f>SUM(D43:K43)</f>
        <v>422.70000000000005</v>
      </c>
    </row>
    <row r="44" spans="1:12" ht="15" x14ac:dyDescent="0.25">
      <c r="A44" s="164" t="s">
        <v>175</v>
      </c>
      <c r="B44" s="165" t="s">
        <v>9</v>
      </c>
      <c r="C44" s="200" t="s">
        <v>7</v>
      </c>
      <c r="D44" s="166">
        <v>52.1</v>
      </c>
      <c r="E44" s="166">
        <v>51.9</v>
      </c>
      <c r="F44" s="166">
        <v>52.4</v>
      </c>
      <c r="G44" s="166">
        <v>52.3</v>
      </c>
      <c r="H44" s="166">
        <v>53</v>
      </c>
      <c r="I44" s="166">
        <v>52.8</v>
      </c>
      <c r="J44" s="166">
        <v>52.9</v>
      </c>
      <c r="K44" s="166">
        <v>52.7</v>
      </c>
      <c r="L44" s="167">
        <f>SUM(D44:K44)</f>
        <v>420.09999999999997</v>
      </c>
    </row>
    <row r="45" spans="1:12" ht="16.5" thickBot="1" x14ac:dyDescent="0.3">
      <c r="A45" s="172" t="s">
        <v>175</v>
      </c>
      <c r="B45" s="193" t="s">
        <v>176</v>
      </c>
      <c r="C45" s="193" t="s">
        <v>7</v>
      </c>
      <c r="D45" s="175">
        <v>49.2</v>
      </c>
      <c r="E45" s="175">
        <v>51.5</v>
      </c>
      <c r="F45" s="175">
        <v>50.7</v>
      </c>
      <c r="G45" s="175">
        <v>50.6</v>
      </c>
      <c r="H45" s="175">
        <v>52.8</v>
      </c>
      <c r="I45" s="201">
        <v>50</v>
      </c>
      <c r="J45" s="202">
        <v>52</v>
      </c>
      <c r="K45" s="175">
        <v>51.3</v>
      </c>
      <c r="L45" s="176">
        <f>SUM(D45:K45)</f>
        <v>408.1</v>
      </c>
    </row>
    <row r="47" spans="1:12" ht="13.5" thickBot="1" x14ac:dyDescent="0.25">
      <c r="A47" s="191" t="s">
        <v>45</v>
      </c>
    </row>
    <row r="48" spans="1:12" ht="15.75" thickBot="1" x14ac:dyDescent="0.3">
      <c r="A48" s="203" t="s">
        <v>19</v>
      </c>
      <c r="B48" s="204" t="s">
        <v>32</v>
      </c>
      <c r="C48" s="205" t="s">
        <v>7</v>
      </c>
      <c r="D48" s="206">
        <v>48.1</v>
      </c>
      <c r="E48" s="206">
        <v>50.7</v>
      </c>
      <c r="F48" s="206">
        <v>49.6</v>
      </c>
      <c r="G48" s="206">
        <v>50.8</v>
      </c>
      <c r="H48" s="206">
        <v>48.6</v>
      </c>
      <c r="I48" s="206">
        <v>49.6</v>
      </c>
      <c r="J48" s="206">
        <v>48.6</v>
      </c>
      <c r="K48" s="206">
        <v>48.6</v>
      </c>
      <c r="L48" s="207">
        <f>SUM(D48:K48)</f>
        <v>394.6</v>
      </c>
    </row>
    <row r="50" spans="1:12" ht="13.5" thickBot="1" x14ac:dyDescent="0.25">
      <c r="A50" s="191" t="s">
        <v>46</v>
      </c>
    </row>
    <row r="51" spans="1:12" ht="15" x14ac:dyDescent="0.25">
      <c r="A51" s="164" t="s">
        <v>46</v>
      </c>
      <c r="B51" s="165" t="s">
        <v>13</v>
      </c>
      <c r="C51" s="200" t="s">
        <v>7</v>
      </c>
      <c r="D51" s="166">
        <v>48.1</v>
      </c>
      <c r="E51" s="166">
        <v>48.7</v>
      </c>
      <c r="F51" s="166">
        <v>45.4</v>
      </c>
      <c r="G51" s="166">
        <v>48.9</v>
      </c>
      <c r="H51" s="166">
        <v>48.3</v>
      </c>
      <c r="I51" s="166">
        <v>48.7</v>
      </c>
      <c r="J51" s="166">
        <v>45.8</v>
      </c>
      <c r="K51" s="166">
        <v>50.1</v>
      </c>
      <c r="L51" s="167">
        <v>384</v>
      </c>
    </row>
    <row r="52" spans="1:12" ht="15" x14ac:dyDescent="0.25">
      <c r="A52" s="183" t="s">
        <v>46</v>
      </c>
      <c r="B52" s="208" t="s">
        <v>25</v>
      </c>
      <c r="C52" s="178" t="s">
        <v>4</v>
      </c>
      <c r="D52" s="170">
        <v>49.5</v>
      </c>
      <c r="E52" s="170">
        <v>47.2</v>
      </c>
      <c r="F52" s="170">
        <v>45.3</v>
      </c>
      <c r="G52" s="170">
        <v>47.4</v>
      </c>
      <c r="H52" s="209">
        <v>44</v>
      </c>
      <c r="I52" s="209">
        <v>46.6</v>
      </c>
      <c r="J52" s="209">
        <v>47.6</v>
      </c>
      <c r="K52" s="209">
        <v>43</v>
      </c>
      <c r="L52" s="171">
        <v>370.6</v>
      </c>
    </row>
    <row r="53" spans="1:12" ht="15" x14ac:dyDescent="0.25">
      <c r="A53" s="168" t="s">
        <v>46</v>
      </c>
      <c r="B53" s="178" t="s">
        <v>177</v>
      </c>
      <c r="C53" s="178" t="s">
        <v>1</v>
      </c>
      <c r="D53" s="170">
        <v>44.9</v>
      </c>
      <c r="E53" s="170">
        <v>44.8</v>
      </c>
      <c r="F53" s="170">
        <v>48.5</v>
      </c>
      <c r="G53" s="170">
        <v>47.8</v>
      </c>
      <c r="H53" s="170">
        <v>47.6</v>
      </c>
      <c r="I53" s="170">
        <v>46.1</v>
      </c>
      <c r="J53" s="170">
        <v>45.6</v>
      </c>
      <c r="K53" s="170">
        <v>45.2</v>
      </c>
      <c r="L53" s="171">
        <v>370.5</v>
      </c>
    </row>
    <row r="54" spans="1:12" ht="15" x14ac:dyDescent="0.25">
      <c r="A54" s="168" t="s">
        <v>46</v>
      </c>
      <c r="B54" s="57" t="s">
        <v>17</v>
      </c>
      <c r="C54" s="178" t="s">
        <v>7</v>
      </c>
      <c r="D54" s="170">
        <v>47.7</v>
      </c>
      <c r="E54" s="170">
        <v>44.8</v>
      </c>
      <c r="F54" s="170">
        <v>46.2</v>
      </c>
      <c r="G54" s="170">
        <v>46.9</v>
      </c>
      <c r="H54" s="170">
        <v>46.6</v>
      </c>
      <c r="I54" s="170">
        <v>44.6</v>
      </c>
      <c r="J54" s="170">
        <v>44.1</v>
      </c>
      <c r="K54" s="170">
        <v>49</v>
      </c>
      <c r="L54" s="171">
        <v>369.9</v>
      </c>
    </row>
    <row r="55" spans="1:12" ht="15.75" thickBot="1" x14ac:dyDescent="0.3">
      <c r="A55" s="172" t="s">
        <v>46</v>
      </c>
      <c r="B55" s="198" t="s">
        <v>152</v>
      </c>
      <c r="C55" s="193" t="s">
        <v>7</v>
      </c>
      <c r="D55" s="175">
        <v>38.299999999999997</v>
      </c>
      <c r="E55" s="175">
        <v>37.6</v>
      </c>
      <c r="F55" s="175">
        <v>36.6</v>
      </c>
      <c r="G55" s="175">
        <v>29.9</v>
      </c>
      <c r="H55" s="175">
        <v>37.9</v>
      </c>
      <c r="I55" s="175">
        <v>45.3</v>
      </c>
      <c r="J55" s="175">
        <v>35</v>
      </c>
      <c r="K55" s="175">
        <v>37.5</v>
      </c>
      <c r="L55" s="176">
        <v>298.10000000000002</v>
      </c>
    </row>
    <row r="79" spans="1:1" ht="15" x14ac:dyDescent="0.25">
      <c r="A79" s="169"/>
    </row>
    <row r="80" spans="1:1" ht="15" x14ac:dyDescent="0.25">
      <c r="A80" s="169"/>
    </row>
    <row r="81" spans="1:1" ht="15" x14ac:dyDescent="0.25">
      <c r="A81" s="169"/>
    </row>
    <row r="82" spans="1:1" ht="15" x14ac:dyDescent="0.25">
      <c r="A82" s="169"/>
    </row>
  </sheetData>
  <phoneticPr fontId="62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N77"/>
  <sheetViews>
    <sheetView topLeftCell="A37" workbookViewId="0">
      <selection activeCell="A42" sqref="A42"/>
    </sheetView>
  </sheetViews>
  <sheetFormatPr defaultRowHeight="15.75" customHeight="1" x14ac:dyDescent="0.2"/>
  <cols>
    <col min="1" max="1" width="5.7109375" style="219" customWidth="1"/>
    <col min="2" max="2" width="19.5703125" style="221" customWidth="1"/>
    <col min="3" max="3" width="10.140625" style="221" customWidth="1"/>
    <col min="4" max="11" width="6" style="222" customWidth="1"/>
    <col min="12" max="12" width="7.140625" style="219" customWidth="1"/>
    <col min="13" max="14" width="6" style="222" customWidth="1"/>
    <col min="15" max="16384" width="9.140625" style="223"/>
  </cols>
  <sheetData>
    <row r="1" spans="1:14" ht="19.5" customHeight="1" x14ac:dyDescent="0.35">
      <c r="B1" s="220" t="s">
        <v>41</v>
      </c>
    </row>
    <row r="2" spans="1:14" s="227" customFormat="1" ht="15.75" customHeight="1" x14ac:dyDescent="0.2">
      <c r="A2" s="224" t="s">
        <v>35</v>
      </c>
      <c r="B2" s="225" t="s">
        <v>26</v>
      </c>
      <c r="C2" s="225" t="s">
        <v>27</v>
      </c>
      <c r="D2" s="226">
        <v>1</v>
      </c>
      <c r="E2" s="226">
        <v>2</v>
      </c>
      <c r="F2" s="226">
        <v>3</v>
      </c>
      <c r="G2" s="226">
        <v>4</v>
      </c>
      <c r="H2" s="226">
        <v>5</v>
      </c>
      <c r="I2" s="226">
        <v>6</v>
      </c>
      <c r="J2" s="226">
        <v>7</v>
      </c>
      <c r="K2" s="226">
        <v>8</v>
      </c>
      <c r="L2" s="224" t="s">
        <v>16</v>
      </c>
      <c r="M2" s="226" t="s">
        <v>36</v>
      </c>
      <c r="N2" s="226"/>
    </row>
    <row r="4" spans="1:14" ht="15.75" customHeight="1" x14ac:dyDescent="0.2">
      <c r="A4" s="219">
        <v>1</v>
      </c>
      <c r="B4" s="221" t="s">
        <v>22</v>
      </c>
      <c r="C4" s="221" t="s">
        <v>4</v>
      </c>
      <c r="D4" s="228">
        <v>51.2</v>
      </c>
      <c r="E4" s="228">
        <v>51.8</v>
      </c>
      <c r="F4" s="228">
        <v>49.8</v>
      </c>
      <c r="G4" s="228">
        <v>49.9</v>
      </c>
      <c r="H4" s="228">
        <v>50.2</v>
      </c>
      <c r="I4" s="228">
        <v>49.9</v>
      </c>
      <c r="J4" s="228">
        <v>50.9</v>
      </c>
      <c r="K4" s="229">
        <v>52.2</v>
      </c>
      <c r="L4" s="224">
        <v>405.9</v>
      </c>
      <c r="M4" s="222">
        <v>18</v>
      </c>
    </row>
    <row r="5" spans="1:14" ht="15.75" customHeight="1" x14ac:dyDescent="0.2">
      <c r="A5" s="219">
        <v>2</v>
      </c>
      <c r="B5" s="221" t="s">
        <v>70</v>
      </c>
      <c r="C5" s="221" t="s">
        <v>4</v>
      </c>
      <c r="D5" s="228">
        <v>48.5</v>
      </c>
      <c r="E5" s="228">
        <v>46.3</v>
      </c>
      <c r="F5" s="228">
        <v>48.8</v>
      </c>
      <c r="G5" s="228">
        <v>50.6</v>
      </c>
      <c r="H5" s="228">
        <v>49.9</v>
      </c>
      <c r="I5" s="228">
        <v>51.1</v>
      </c>
      <c r="J5" s="228">
        <v>51.1</v>
      </c>
      <c r="K5" s="228">
        <v>50.3</v>
      </c>
      <c r="L5" s="224">
        <v>396.6</v>
      </c>
      <c r="M5" s="222">
        <v>12</v>
      </c>
    </row>
    <row r="8" spans="1:14" ht="19.5" customHeight="1" x14ac:dyDescent="0.35">
      <c r="B8" s="220" t="s">
        <v>34</v>
      </c>
    </row>
    <row r="9" spans="1:14" s="227" customFormat="1" ht="15.75" customHeight="1" x14ac:dyDescent="0.2">
      <c r="A9" s="224" t="s">
        <v>35</v>
      </c>
      <c r="B9" s="225" t="s">
        <v>26</v>
      </c>
      <c r="C9" s="225" t="s">
        <v>27</v>
      </c>
      <c r="D9" s="226">
        <v>1</v>
      </c>
      <c r="E9" s="226">
        <v>2</v>
      </c>
      <c r="F9" s="226">
        <v>3</v>
      </c>
      <c r="G9" s="226">
        <v>4</v>
      </c>
      <c r="H9" s="226">
        <v>5</v>
      </c>
      <c r="I9" s="226">
        <v>6</v>
      </c>
      <c r="J9" s="226">
        <v>7</v>
      </c>
      <c r="K9" s="226">
        <v>8</v>
      </c>
      <c r="L9" s="224" t="s">
        <v>16</v>
      </c>
      <c r="M9" s="226" t="s">
        <v>36</v>
      </c>
      <c r="N9" s="226"/>
    </row>
    <row r="11" spans="1:14" ht="15.75" customHeight="1" x14ac:dyDescent="0.2">
      <c r="A11" s="219">
        <v>1</v>
      </c>
      <c r="B11" s="221" t="s">
        <v>40</v>
      </c>
      <c r="C11" s="221" t="s">
        <v>7</v>
      </c>
      <c r="D11" s="229">
        <v>53</v>
      </c>
      <c r="E11" s="229">
        <v>53.4</v>
      </c>
      <c r="F11" s="229">
        <v>53.1</v>
      </c>
      <c r="G11" s="229">
        <v>52.4</v>
      </c>
      <c r="H11" s="229">
        <v>52</v>
      </c>
      <c r="I11" s="228">
        <v>51.8</v>
      </c>
      <c r="J11" s="229">
        <v>52.2</v>
      </c>
      <c r="K11" s="229">
        <v>53.4</v>
      </c>
      <c r="L11" s="230">
        <v>421.3</v>
      </c>
      <c r="M11" s="222">
        <v>34</v>
      </c>
    </row>
    <row r="12" spans="1:14" ht="15.75" customHeight="1" x14ac:dyDescent="0.2">
      <c r="A12" s="219">
        <v>2</v>
      </c>
      <c r="B12" s="221" t="s">
        <v>28</v>
      </c>
      <c r="C12" s="221" t="s">
        <v>7</v>
      </c>
      <c r="D12" s="228">
        <v>51.8</v>
      </c>
      <c r="E12" s="229">
        <v>52.6</v>
      </c>
      <c r="F12" s="229">
        <v>52.9</v>
      </c>
      <c r="G12" s="229">
        <v>52.8</v>
      </c>
      <c r="H12" s="229">
        <v>52.4</v>
      </c>
      <c r="I12" s="228">
        <v>51.2</v>
      </c>
      <c r="J12" s="229">
        <v>52.2</v>
      </c>
      <c r="K12" s="229">
        <v>52.1</v>
      </c>
      <c r="L12" s="230">
        <v>418</v>
      </c>
      <c r="M12" s="222">
        <v>34</v>
      </c>
    </row>
    <row r="13" spans="1:14" ht="15.75" customHeight="1" x14ac:dyDescent="0.2">
      <c r="A13" s="219">
        <v>3</v>
      </c>
      <c r="B13" s="221" t="s">
        <v>54</v>
      </c>
      <c r="C13" s="221" t="s">
        <v>4</v>
      </c>
      <c r="D13" s="228">
        <v>49.5</v>
      </c>
      <c r="E13" s="228">
        <v>50.6</v>
      </c>
      <c r="F13" s="228">
        <v>49.9</v>
      </c>
      <c r="G13" s="228">
        <v>48.4</v>
      </c>
      <c r="H13" s="228">
        <v>49.9</v>
      </c>
      <c r="I13" s="228">
        <v>50</v>
      </c>
      <c r="J13" s="228">
        <v>50.8</v>
      </c>
      <c r="K13" s="228">
        <v>50.8</v>
      </c>
      <c r="L13" s="224">
        <v>399.9</v>
      </c>
      <c r="M13" s="222">
        <v>10</v>
      </c>
    </row>
    <row r="16" spans="1:14" ht="19.5" customHeight="1" x14ac:dyDescent="0.35">
      <c r="B16" s="220" t="s">
        <v>37</v>
      </c>
    </row>
    <row r="17" spans="1:14" s="227" customFormat="1" ht="15.75" customHeight="1" x14ac:dyDescent="0.2">
      <c r="A17" s="224" t="s">
        <v>35</v>
      </c>
      <c r="B17" s="225" t="s">
        <v>26</v>
      </c>
      <c r="C17" s="225" t="s">
        <v>27</v>
      </c>
      <c r="D17" s="226">
        <v>1</v>
      </c>
      <c r="E17" s="226">
        <v>2</v>
      </c>
      <c r="F17" s="226">
        <v>3</v>
      </c>
      <c r="G17" s="226">
        <v>4</v>
      </c>
      <c r="H17" s="226">
        <v>5</v>
      </c>
      <c r="I17" s="226">
        <v>6</v>
      </c>
      <c r="J17" s="226">
        <v>7</v>
      </c>
      <c r="K17" s="226">
        <v>8</v>
      </c>
      <c r="L17" s="224" t="s">
        <v>16</v>
      </c>
      <c r="M17" s="226" t="s">
        <v>36</v>
      </c>
      <c r="N17" s="226"/>
    </row>
    <row r="19" spans="1:14" ht="15.75" customHeight="1" x14ac:dyDescent="0.2">
      <c r="A19" s="219">
        <v>1</v>
      </c>
      <c r="B19" s="221" t="s">
        <v>21</v>
      </c>
      <c r="C19" s="221" t="s">
        <v>3</v>
      </c>
      <c r="D19" s="229">
        <v>52.3</v>
      </c>
      <c r="E19" s="229">
        <v>52.7</v>
      </c>
      <c r="F19" s="229">
        <v>52.6</v>
      </c>
      <c r="G19" s="229">
        <v>53.4</v>
      </c>
      <c r="H19" s="228">
        <v>51.4</v>
      </c>
      <c r="I19" s="228">
        <v>51.1</v>
      </c>
      <c r="J19" s="228">
        <v>51.9</v>
      </c>
      <c r="K19" s="229">
        <v>53</v>
      </c>
      <c r="L19" s="230">
        <v>418.4</v>
      </c>
      <c r="M19" s="222">
        <v>30</v>
      </c>
    </row>
    <row r="20" spans="1:14" ht="15.75" customHeight="1" x14ac:dyDescent="0.2">
      <c r="A20" s="219">
        <v>2</v>
      </c>
      <c r="B20" s="221" t="s">
        <v>11</v>
      </c>
      <c r="C20" s="221" t="s">
        <v>3</v>
      </c>
      <c r="D20" s="228">
        <v>51.7</v>
      </c>
      <c r="E20" s="229">
        <v>52.7</v>
      </c>
      <c r="F20" s="229">
        <v>52</v>
      </c>
      <c r="G20" s="229">
        <v>52.1</v>
      </c>
      <c r="H20" s="228">
        <v>51.8</v>
      </c>
      <c r="I20" s="229">
        <v>53.1</v>
      </c>
      <c r="J20" s="228">
        <v>51.6</v>
      </c>
      <c r="K20" s="229">
        <v>53.2</v>
      </c>
      <c r="L20" s="230">
        <v>418.2</v>
      </c>
      <c r="M20" s="222">
        <v>33</v>
      </c>
    </row>
    <row r="21" spans="1:14" ht="15.75" customHeight="1" x14ac:dyDescent="0.2">
      <c r="A21" s="219">
        <v>3</v>
      </c>
      <c r="B21" s="221" t="s">
        <v>20</v>
      </c>
      <c r="C21" s="221" t="s">
        <v>7</v>
      </c>
      <c r="D21" s="229">
        <v>52.7</v>
      </c>
      <c r="E21" s="228">
        <v>51.7</v>
      </c>
      <c r="F21" s="228">
        <v>50.6</v>
      </c>
      <c r="G21" s="229">
        <v>52</v>
      </c>
      <c r="H21" s="228">
        <v>51.8</v>
      </c>
      <c r="I21" s="228">
        <v>51.7</v>
      </c>
      <c r="J21" s="228">
        <v>51.7</v>
      </c>
      <c r="K21" s="229">
        <v>52.6</v>
      </c>
      <c r="L21" s="224">
        <v>414.8</v>
      </c>
      <c r="M21" s="222">
        <v>29</v>
      </c>
    </row>
    <row r="22" spans="1:14" ht="15.75" customHeight="1" x14ac:dyDescent="0.2">
      <c r="A22" s="219">
        <v>4</v>
      </c>
      <c r="B22" s="221" t="s">
        <v>56</v>
      </c>
      <c r="C22" s="221" t="s">
        <v>7</v>
      </c>
      <c r="D22" s="228">
        <v>51.7</v>
      </c>
      <c r="E22" s="229">
        <v>52</v>
      </c>
      <c r="F22" s="228">
        <v>51.4</v>
      </c>
      <c r="G22" s="228">
        <v>50.9</v>
      </c>
      <c r="H22" s="228">
        <v>51.9</v>
      </c>
      <c r="I22" s="229">
        <v>52.1</v>
      </c>
      <c r="J22" s="229">
        <v>53.1</v>
      </c>
      <c r="K22" s="228">
        <v>51.7</v>
      </c>
      <c r="L22" s="224">
        <v>414.8</v>
      </c>
      <c r="M22" s="222">
        <v>25</v>
      </c>
    </row>
    <row r="23" spans="1:14" ht="15.75" customHeight="1" x14ac:dyDescent="0.2">
      <c r="A23" s="219">
        <v>5</v>
      </c>
      <c r="B23" s="221" t="s">
        <v>29</v>
      </c>
      <c r="C23" s="221" t="s">
        <v>4</v>
      </c>
      <c r="D23" s="229">
        <v>52.3</v>
      </c>
      <c r="E23" s="228">
        <v>51.6</v>
      </c>
      <c r="F23" s="228">
        <v>51.2</v>
      </c>
      <c r="G23" s="228">
        <v>51.6</v>
      </c>
      <c r="H23" s="228">
        <v>51.3</v>
      </c>
      <c r="I23" s="228">
        <v>50.1</v>
      </c>
      <c r="J23" s="228">
        <v>51.6</v>
      </c>
      <c r="K23" s="229">
        <v>52.5</v>
      </c>
      <c r="L23" s="224">
        <v>412.2</v>
      </c>
      <c r="M23" s="222">
        <v>25</v>
      </c>
    </row>
    <row r="24" spans="1:14" ht="15.75" customHeight="1" x14ac:dyDescent="0.2">
      <c r="A24" s="219">
        <v>6</v>
      </c>
      <c r="B24" s="221" t="s">
        <v>23</v>
      </c>
      <c r="C24" s="221" t="s">
        <v>4</v>
      </c>
      <c r="D24" s="228">
        <v>51.5</v>
      </c>
      <c r="E24" s="228">
        <v>51.2</v>
      </c>
      <c r="F24" s="228">
        <v>51.7</v>
      </c>
      <c r="G24" s="229">
        <v>52</v>
      </c>
      <c r="H24" s="228">
        <v>51.9</v>
      </c>
      <c r="I24" s="228">
        <v>50.1</v>
      </c>
      <c r="J24" s="228">
        <v>51.2</v>
      </c>
      <c r="K24" s="228">
        <v>51.4</v>
      </c>
      <c r="L24" s="224">
        <v>411</v>
      </c>
      <c r="M24" s="222">
        <v>23</v>
      </c>
    </row>
    <row r="27" spans="1:14" ht="19.5" customHeight="1" x14ac:dyDescent="0.35">
      <c r="B27" s="220" t="s">
        <v>38</v>
      </c>
    </row>
    <row r="28" spans="1:14" s="227" customFormat="1" ht="15.75" customHeight="1" x14ac:dyDescent="0.2">
      <c r="A28" s="224" t="s">
        <v>35</v>
      </c>
      <c r="B28" s="225" t="s">
        <v>26</v>
      </c>
      <c r="C28" s="225" t="s">
        <v>27</v>
      </c>
      <c r="D28" s="226">
        <v>1</v>
      </c>
      <c r="E28" s="226">
        <v>2</v>
      </c>
      <c r="F28" s="226">
        <v>3</v>
      </c>
      <c r="G28" s="226">
        <v>4</v>
      </c>
      <c r="H28" s="226">
        <v>5</v>
      </c>
      <c r="I28" s="226">
        <v>6</v>
      </c>
      <c r="J28" s="226">
        <v>7</v>
      </c>
      <c r="K28" s="226">
        <v>8</v>
      </c>
      <c r="L28" s="224" t="s">
        <v>16</v>
      </c>
      <c r="M28" s="226" t="s">
        <v>36</v>
      </c>
      <c r="N28" s="226"/>
    </row>
    <row r="30" spans="1:14" ht="15.75" customHeight="1" x14ac:dyDescent="0.2">
      <c r="A30" s="219">
        <v>1</v>
      </c>
      <c r="B30" s="221" t="s">
        <v>15</v>
      </c>
      <c r="C30" s="221" t="s">
        <v>2</v>
      </c>
      <c r="D30" s="229">
        <v>52.4</v>
      </c>
      <c r="E30" s="228">
        <v>51.6</v>
      </c>
      <c r="F30" s="228">
        <v>50.6</v>
      </c>
      <c r="G30" s="229">
        <v>52.7</v>
      </c>
      <c r="H30" s="228">
        <v>51.7</v>
      </c>
      <c r="I30" s="229">
        <v>52</v>
      </c>
      <c r="J30" s="229">
        <v>52.2</v>
      </c>
      <c r="K30" s="229">
        <v>52.6</v>
      </c>
      <c r="L30" s="224">
        <v>415.8</v>
      </c>
      <c r="M30" s="222">
        <v>29</v>
      </c>
    </row>
    <row r="31" spans="1:14" ht="15.75" customHeight="1" x14ac:dyDescent="0.2">
      <c r="A31" s="219">
        <v>2</v>
      </c>
      <c r="B31" s="221" t="s">
        <v>219</v>
      </c>
      <c r="C31" s="221" t="s">
        <v>7</v>
      </c>
      <c r="D31" s="229">
        <v>52.9</v>
      </c>
      <c r="E31" s="228">
        <v>50.6</v>
      </c>
      <c r="F31" s="228">
        <v>51.9</v>
      </c>
      <c r="G31" s="228">
        <v>51.1</v>
      </c>
      <c r="H31" s="228">
        <v>51.5</v>
      </c>
      <c r="I31" s="228">
        <v>50.6</v>
      </c>
      <c r="J31" s="228">
        <v>51.2</v>
      </c>
      <c r="K31" s="228">
        <v>50.2</v>
      </c>
      <c r="L31" s="224">
        <v>410</v>
      </c>
      <c r="M31" s="222">
        <v>23</v>
      </c>
    </row>
    <row r="32" spans="1:14" ht="15.75" customHeight="1" x14ac:dyDescent="0.2">
      <c r="A32" s="219">
        <v>3</v>
      </c>
      <c r="B32" s="221" t="s">
        <v>87</v>
      </c>
      <c r="C32" s="221" t="s">
        <v>7</v>
      </c>
      <c r="D32" s="228">
        <v>46.4</v>
      </c>
      <c r="E32" s="228">
        <v>44.7</v>
      </c>
      <c r="F32" s="228">
        <v>46.4</v>
      </c>
      <c r="G32" s="228">
        <v>49.4</v>
      </c>
      <c r="H32" s="228">
        <v>44.7</v>
      </c>
      <c r="I32" s="228">
        <v>45.7</v>
      </c>
      <c r="J32" s="228">
        <v>42.1</v>
      </c>
      <c r="K32" s="228">
        <v>44.6</v>
      </c>
      <c r="L32" s="224">
        <v>364</v>
      </c>
      <c r="M32" s="222">
        <v>4</v>
      </c>
    </row>
    <row r="35" spans="1:14" ht="19.5" customHeight="1" x14ac:dyDescent="0.35">
      <c r="B35" s="220" t="s">
        <v>39</v>
      </c>
    </row>
    <row r="36" spans="1:14" s="227" customFormat="1" ht="15.75" customHeight="1" x14ac:dyDescent="0.2">
      <c r="A36" s="224" t="s">
        <v>35</v>
      </c>
      <c r="B36" s="225" t="s">
        <v>26</v>
      </c>
      <c r="C36" s="225" t="s">
        <v>27</v>
      </c>
      <c r="D36" s="226">
        <v>1</v>
      </c>
      <c r="E36" s="226">
        <v>2</v>
      </c>
      <c r="F36" s="226">
        <v>3</v>
      </c>
      <c r="G36" s="226">
        <v>4</v>
      </c>
      <c r="H36" s="226">
        <v>5</v>
      </c>
      <c r="I36" s="226">
        <v>6</v>
      </c>
      <c r="J36" s="226">
        <v>7</v>
      </c>
      <c r="K36" s="226">
        <v>8</v>
      </c>
      <c r="L36" s="224" t="s">
        <v>16</v>
      </c>
      <c r="M36" s="226" t="s">
        <v>36</v>
      </c>
      <c r="N36" s="226"/>
    </row>
    <row r="38" spans="1:14" ht="15.75" customHeight="1" x14ac:dyDescent="0.2">
      <c r="A38" s="219">
        <v>1</v>
      </c>
      <c r="B38" s="221" t="s">
        <v>20</v>
      </c>
      <c r="C38" s="221" t="s">
        <v>7</v>
      </c>
      <c r="D38" s="228">
        <v>51.9</v>
      </c>
      <c r="E38" s="228">
        <v>50.6</v>
      </c>
      <c r="F38" s="228">
        <v>51.5</v>
      </c>
      <c r="G38" s="229">
        <v>52.6</v>
      </c>
      <c r="H38" s="228">
        <v>49.8</v>
      </c>
      <c r="I38" s="228">
        <v>51.3</v>
      </c>
      <c r="J38" s="228">
        <v>51.1</v>
      </c>
      <c r="K38" s="228">
        <v>50.8</v>
      </c>
      <c r="L38" s="224">
        <v>409.6</v>
      </c>
      <c r="M38" s="222">
        <v>19</v>
      </c>
    </row>
    <row r="39" spans="1:14" ht="15.75" customHeight="1" x14ac:dyDescent="0.2">
      <c r="A39" s="219">
        <v>2</v>
      </c>
      <c r="B39" s="221" t="s">
        <v>24</v>
      </c>
      <c r="C39" s="221" t="s">
        <v>4</v>
      </c>
      <c r="D39" s="229">
        <v>52</v>
      </c>
      <c r="E39" s="228">
        <v>49.4</v>
      </c>
      <c r="F39" s="228">
        <v>51.1</v>
      </c>
      <c r="G39" s="228">
        <v>50.3</v>
      </c>
      <c r="H39" s="228">
        <v>51.1</v>
      </c>
      <c r="I39" s="228">
        <v>50.1</v>
      </c>
      <c r="J39" s="228">
        <v>50.8</v>
      </c>
      <c r="K39" s="228">
        <v>51.2</v>
      </c>
      <c r="L39" s="224">
        <v>406</v>
      </c>
      <c r="M39" s="222">
        <v>17</v>
      </c>
    </row>
    <row r="42" spans="1:14" ht="19.5" customHeight="1" x14ac:dyDescent="0.35">
      <c r="B42" s="220" t="s">
        <v>42</v>
      </c>
    </row>
    <row r="43" spans="1:14" s="227" customFormat="1" ht="15.75" customHeight="1" x14ac:dyDescent="0.2">
      <c r="A43" s="224" t="s">
        <v>35</v>
      </c>
      <c r="B43" s="225" t="s">
        <v>26</v>
      </c>
      <c r="C43" s="225" t="s">
        <v>27</v>
      </c>
      <c r="D43" s="226">
        <v>1</v>
      </c>
      <c r="E43" s="226">
        <v>2</v>
      </c>
      <c r="F43" s="226">
        <v>3</v>
      </c>
      <c r="G43" s="226">
        <v>4</v>
      </c>
      <c r="H43" s="226">
        <v>5</v>
      </c>
      <c r="I43" s="226">
        <v>6</v>
      </c>
      <c r="J43" s="226">
        <v>7</v>
      </c>
      <c r="K43" s="226">
        <v>8</v>
      </c>
      <c r="L43" s="224" t="s">
        <v>16</v>
      </c>
      <c r="M43" s="226" t="s">
        <v>36</v>
      </c>
      <c r="N43" s="226"/>
    </row>
    <row r="45" spans="1:14" ht="15.75" customHeight="1" x14ac:dyDescent="0.2">
      <c r="A45" s="219">
        <v>1</v>
      </c>
      <c r="B45" s="221" t="s">
        <v>20</v>
      </c>
      <c r="C45" s="221" t="s">
        <v>7</v>
      </c>
      <c r="D45" s="228">
        <v>48.6</v>
      </c>
      <c r="E45" s="228">
        <v>46.5</v>
      </c>
      <c r="F45" s="228">
        <v>47.5</v>
      </c>
      <c r="G45" s="228">
        <v>46.2</v>
      </c>
      <c r="H45" s="228">
        <v>46</v>
      </c>
      <c r="I45" s="228">
        <v>43.3</v>
      </c>
      <c r="J45" s="228">
        <v>46</v>
      </c>
      <c r="K45" s="228">
        <v>49.4</v>
      </c>
      <c r="L45" s="224">
        <v>373.5</v>
      </c>
      <c r="M45" s="222">
        <v>4</v>
      </c>
    </row>
    <row r="48" spans="1:14" ht="19.5" customHeight="1" x14ac:dyDescent="0.35">
      <c r="B48" s="220" t="s">
        <v>43</v>
      </c>
    </row>
    <row r="49" spans="1:14" s="227" customFormat="1" ht="15.75" customHeight="1" x14ac:dyDescent="0.2">
      <c r="A49" s="224" t="s">
        <v>35</v>
      </c>
      <c r="B49" s="225" t="s">
        <v>26</v>
      </c>
      <c r="C49" s="225" t="s">
        <v>27</v>
      </c>
      <c r="D49" s="226">
        <v>1</v>
      </c>
      <c r="E49" s="226">
        <v>2</v>
      </c>
      <c r="F49" s="226">
        <v>3</v>
      </c>
      <c r="G49" s="226">
        <v>4</v>
      </c>
      <c r="H49" s="226">
        <v>5</v>
      </c>
      <c r="I49" s="226">
        <v>6</v>
      </c>
      <c r="J49" s="226">
        <v>7</v>
      </c>
      <c r="K49" s="226">
        <v>8</v>
      </c>
      <c r="L49" s="224" t="s">
        <v>16</v>
      </c>
      <c r="M49" s="226" t="s">
        <v>36</v>
      </c>
      <c r="N49" s="226"/>
    </row>
    <row r="51" spans="1:14" ht="15.75" customHeight="1" x14ac:dyDescent="0.2">
      <c r="A51" s="219">
        <v>1</v>
      </c>
      <c r="B51" s="221" t="s">
        <v>23</v>
      </c>
      <c r="C51" s="221" t="s">
        <v>4</v>
      </c>
      <c r="D51" s="228">
        <v>38.5</v>
      </c>
      <c r="E51" s="228">
        <v>40.6</v>
      </c>
      <c r="F51" s="228">
        <v>40.4</v>
      </c>
      <c r="G51" s="228">
        <v>34</v>
      </c>
      <c r="H51" s="228">
        <v>0</v>
      </c>
      <c r="I51" s="228">
        <v>0</v>
      </c>
      <c r="J51" s="228">
        <v>0</v>
      </c>
      <c r="K51" s="228">
        <v>0</v>
      </c>
      <c r="L51" s="224">
        <v>153.5</v>
      </c>
    </row>
    <row r="52" spans="1:14" ht="15.75" customHeight="1" x14ac:dyDescent="0.2">
      <c r="A52" s="219">
        <v>2</v>
      </c>
      <c r="B52" s="221" t="s">
        <v>24</v>
      </c>
      <c r="C52" s="221" t="s">
        <v>4</v>
      </c>
      <c r="D52" s="228">
        <v>32.799999999999997</v>
      </c>
      <c r="E52" s="228">
        <v>41.8</v>
      </c>
      <c r="F52" s="228">
        <v>35.799999999999997</v>
      </c>
      <c r="G52" s="228">
        <v>38.6</v>
      </c>
      <c r="H52" s="228">
        <v>0</v>
      </c>
      <c r="I52" s="228">
        <v>0</v>
      </c>
      <c r="J52" s="228">
        <v>0</v>
      </c>
      <c r="K52" s="228">
        <v>0</v>
      </c>
      <c r="L52" s="224">
        <v>149</v>
      </c>
    </row>
    <row r="53" spans="1:14" ht="15.75" customHeight="1" x14ac:dyDescent="0.2">
      <c r="A53" s="219">
        <v>3</v>
      </c>
      <c r="B53" s="221" t="s">
        <v>29</v>
      </c>
      <c r="C53" s="221" t="s">
        <v>4</v>
      </c>
      <c r="D53" s="228">
        <v>36.700000000000003</v>
      </c>
      <c r="E53" s="228">
        <v>33.1</v>
      </c>
      <c r="F53" s="228">
        <v>29</v>
      </c>
      <c r="G53" s="228">
        <v>39.799999999999997</v>
      </c>
      <c r="H53" s="228">
        <v>0</v>
      </c>
      <c r="I53" s="228">
        <v>0</v>
      </c>
      <c r="J53" s="228">
        <v>0</v>
      </c>
      <c r="K53" s="228">
        <v>0</v>
      </c>
      <c r="L53" s="224">
        <v>138.6</v>
      </c>
      <c r="M53" s="222">
        <v>1</v>
      </c>
    </row>
    <row r="56" spans="1:14" ht="19.5" customHeight="1" x14ac:dyDescent="0.35">
      <c r="B56" s="220" t="s">
        <v>220</v>
      </c>
    </row>
    <row r="57" spans="1:14" s="227" customFormat="1" ht="15.75" customHeight="1" x14ac:dyDescent="0.2">
      <c r="A57" s="224" t="s">
        <v>35</v>
      </c>
      <c r="B57" s="225" t="s">
        <v>26</v>
      </c>
      <c r="C57" s="225" t="s">
        <v>27</v>
      </c>
      <c r="D57" s="226">
        <v>1</v>
      </c>
      <c r="E57" s="226">
        <v>2</v>
      </c>
      <c r="F57" s="226">
        <v>3</v>
      </c>
      <c r="G57" s="226">
        <v>4</v>
      </c>
      <c r="H57" s="226">
        <v>5</v>
      </c>
      <c r="I57" s="226">
        <v>6</v>
      </c>
      <c r="J57" s="226">
        <v>7</v>
      </c>
      <c r="K57" s="226">
        <v>8</v>
      </c>
      <c r="L57" s="224" t="s">
        <v>16</v>
      </c>
      <c r="M57" s="226" t="s">
        <v>36</v>
      </c>
      <c r="N57" s="226"/>
    </row>
    <row r="59" spans="1:14" ht="15.75" customHeight="1" x14ac:dyDescent="0.2">
      <c r="A59" s="219">
        <v>1</v>
      </c>
      <c r="B59" s="221" t="s">
        <v>32</v>
      </c>
      <c r="C59" s="221" t="s">
        <v>7</v>
      </c>
      <c r="D59" s="228">
        <v>46.9</v>
      </c>
      <c r="E59" s="228">
        <v>47.3</v>
      </c>
      <c r="F59" s="228">
        <v>50.9</v>
      </c>
      <c r="G59" s="228">
        <v>48.4</v>
      </c>
      <c r="H59" s="228">
        <v>46.7</v>
      </c>
      <c r="I59" s="228">
        <v>48.7</v>
      </c>
      <c r="J59" s="228">
        <v>49.7</v>
      </c>
      <c r="K59" s="228">
        <v>48.9</v>
      </c>
      <c r="L59" s="224">
        <v>387.5</v>
      </c>
      <c r="M59" s="222">
        <v>8</v>
      </c>
    </row>
    <row r="62" spans="1:14" ht="19.5" customHeight="1" x14ac:dyDescent="0.35">
      <c r="B62" s="220" t="s">
        <v>221</v>
      </c>
    </row>
    <row r="63" spans="1:14" s="227" customFormat="1" ht="15.75" customHeight="1" x14ac:dyDescent="0.2">
      <c r="A63" s="224" t="s">
        <v>35</v>
      </c>
      <c r="B63" s="225" t="s">
        <v>26</v>
      </c>
      <c r="C63" s="225" t="s">
        <v>27</v>
      </c>
      <c r="D63" s="226">
        <v>1</v>
      </c>
      <c r="E63" s="226">
        <v>2</v>
      </c>
      <c r="F63" s="226">
        <v>3</v>
      </c>
      <c r="G63" s="226">
        <v>4</v>
      </c>
      <c r="H63" s="226">
        <v>5</v>
      </c>
      <c r="I63" s="226">
        <v>6</v>
      </c>
      <c r="J63" s="226">
        <v>7</v>
      </c>
      <c r="K63" s="226">
        <v>8</v>
      </c>
      <c r="L63" s="224" t="s">
        <v>16</v>
      </c>
      <c r="M63" s="226" t="s">
        <v>36</v>
      </c>
      <c r="N63" s="226"/>
    </row>
    <row r="65" spans="1:14" ht="15.75" customHeight="1" x14ac:dyDescent="0.2">
      <c r="A65" s="219">
        <v>1</v>
      </c>
      <c r="B65" s="221" t="s">
        <v>17</v>
      </c>
      <c r="C65" s="221" t="s">
        <v>7</v>
      </c>
      <c r="D65" s="228">
        <v>47.1</v>
      </c>
      <c r="E65" s="228">
        <v>48.1</v>
      </c>
      <c r="F65" s="228">
        <v>47.4</v>
      </c>
      <c r="G65" s="228">
        <v>48.7</v>
      </c>
      <c r="H65" s="228">
        <v>48.7</v>
      </c>
      <c r="I65" s="228">
        <v>45.2</v>
      </c>
      <c r="J65" s="228">
        <v>47.7</v>
      </c>
      <c r="K65" s="228">
        <v>46</v>
      </c>
      <c r="L65" s="224">
        <v>378.9</v>
      </c>
      <c r="M65" s="222">
        <v>8</v>
      </c>
    </row>
    <row r="66" spans="1:14" ht="15.75" customHeight="1" x14ac:dyDescent="0.2">
      <c r="A66" s="219">
        <v>2</v>
      </c>
      <c r="B66" s="221" t="s">
        <v>25</v>
      </c>
      <c r="C66" s="221" t="s">
        <v>4</v>
      </c>
      <c r="D66" s="228">
        <v>42.8</v>
      </c>
      <c r="E66" s="228">
        <v>45</v>
      </c>
      <c r="F66" s="228">
        <v>47.8</v>
      </c>
      <c r="G66" s="228">
        <v>47.8</v>
      </c>
      <c r="H66" s="228">
        <v>46.5</v>
      </c>
      <c r="I66" s="228">
        <v>45.2</v>
      </c>
      <c r="J66" s="228">
        <v>45.4</v>
      </c>
      <c r="K66" s="228">
        <v>47.7</v>
      </c>
      <c r="L66" s="224">
        <v>368.2</v>
      </c>
      <c r="M66" s="222">
        <v>3</v>
      </c>
    </row>
    <row r="67" spans="1:14" ht="15.75" customHeight="1" x14ac:dyDescent="0.2">
      <c r="A67" s="219">
        <v>3</v>
      </c>
      <c r="B67" s="221" t="s">
        <v>177</v>
      </c>
      <c r="C67" s="221" t="s">
        <v>1</v>
      </c>
      <c r="D67" s="228">
        <v>42.9</v>
      </c>
      <c r="E67" s="228">
        <v>47.8</v>
      </c>
      <c r="F67" s="228">
        <v>44.4</v>
      </c>
      <c r="G67" s="228">
        <v>45.5</v>
      </c>
      <c r="H67" s="228">
        <v>45.8</v>
      </c>
      <c r="I67" s="228">
        <v>45.7</v>
      </c>
      <c r="J67" s="228">
        <v>44</v>
      </c>
      <c r="K67" s="228">
        <v>47.4</v>
      </c>
      <c r="L67" s="224">
        <v>363.5</v>
      </c>
      <c r="M67" s="222">
        <v>4</v>
      </c>
    </row>
    <row r="68" spans="1:14" ht="15.75" customHeight="1" x14ac:dyDescent="0.2">
      <c r="A68" s="219">
        <v>4</v>
      </c>
      <c r="B68" s="221" t="s">
        <v>88</v>
      </c>
      <c r="C68" s="221" t="s">
        <v>7</v>
      </c>
      <c r="D68" s="228">
        <v>44.8</v>
      </c>
      <c r="E68" s="228">
        <v>48</v>
      </c>
      <c r="F68" s="228">
        <v>41.5</v>
      </c>
      <c r="G68" s="228">
        <v>43.9</v>
      </c>
      <c r="H68" s="228">
        <v>41</v>
      </c>
      <c r="I68" s="228">
        <v>41.9</v>
      </c>
      <c r="J68" s="228">
        <v>44.1</v>
      </c>
      <c r="K68" s="228">
        <v>32.200000000000003</v>
      </c>
      <c r="L68" s="224">
        <v>337.4</v>
      </c>
      <c r="M68" s="222">
        <v>2</v>
      </c>
    </row>
    <row r="71" spans="1:14" ht="19.5" customHeight="1" x14ac:dyDescent="0.35">
      <c r="B71" s="220" t="s">
        <v>222</v>
      </c>
    </row>
    <row r="72" spans="1:14" s="227" customFormat="1" ht="15.75" customHeight="1" x14ac:dyDescent="0.2">
      <c r="A72" s="224" t="s">
        <v>35</v>
      </c>
      <c r="B72" s="225" t="s">
        <v>26</v>
      </c>
      <c r="C72" s="225" t="s">
        <v>27</v>
      </c>
      <c r="D72" s="226">
        <v>1</v>
      </c>
      <c r="E72" s="226">
        <v>2</v>
      </c>
      <c r="F72" s="226">
        <v>3</v>
      </c>
      <c r="G72" s="226">
        <v>4</v>
      </c>
      <c r="H72" s="226">
        <v>5</v>
      </c>
      <c r="I72" s="226">
        <v>6</v>
      </c>
      <c r="J72" s="226">
        <v>7</v>
      </c>
      <c r="K72" s="226">
        <v>8</v>
      </c>
      <c r="L72" s="224" t="s">
        <v>16</v>
      </c>
      <c r="M72" s="226" t="s">
        <v>36</v>
      </c>
      <c r="N72" s="226"/>
    </row>
    <row r="74" spans="1:14" ht="15.75" customHeight="1" x14ac:dyDescent="0.2">
      <c r="A74" s="219">
        <v>1</v>
      </c>
      <c r="B74" s="221" t="s">
        <v>61</v>
      </c>
      <c r="C74" s="221" t="s">
        <v>7</v>
      </c>
      <c r="D74" s="229">
        <v>53.3</v>
      </c>
      <c r="E74" s="229">
        <v>52.8</v>
      </c>
      <c r="F74" s="229">
        <v>53.2</v>
      </c>
      <c r="G74" s="228">
        <v>51.2</v>
      </c>
      <c r="H74" s="229">
        <v>52.4</v>
      </c>
      <c r="I74" s="229">
        <v>52.9</v>
      </c>
      <c r="J74" s="229">
        <v>53.4</v>
      </c>
      <c r="K74" s="229">
        <v>52.7</v>
      </c>
      <c r="L74" s="230">
        <v>421.9</v>
      </c>
      <c r="M74" s="222">
        <v>35</v>
      </c>
    </row>
    <row r="75" spans="1:14" ht="15.75" customHeight="1" x14ac:dyDescent="0.2">
      <c r="A75" s="219">
        <v>2</v>
      </c>
      <c r="B75" s="221" t="s">
        <v>9</v>
      </c>
      <c r="C75" s="221" t="s">
        <v>7</v>
      </c>
      <c r="D75" s="229">
        <v>53.3</v>
      </c>
      <c r="E75" s="228">
        <v>51.6</v>
      </c>
      <c r="F75" s="228">
        <v>50.9</v>
      </c>
      <c r="G75" s="229">
        <v>53.6</v>
      </c>
      <c r="H75" s="229">
        <v>53.1</v>
      </c>
      <c r="I75" s="229">
        <v>53.1</v>
      </c>
      <c r="J75" s="229">
        <v>52.1</v>
      </c>
      <c r="K75" s="229">
        <v>52.6</v>
      </c>
      <c r="L75" s="230">
        <v>420.3</v>
      </c>
      <c r="M75" s="222">
        <v>35</v>
      </c>
    </row>
    <row r="76" spans="1:14" ht="15.75" customHeight="1" x14ac:dyDescent="0.2">
      <c r="A76" s="219">
        <v>3</v>
      </c>
      <c r="B76" s="221" t="s">
        <v>223</v>
      </c>
      <c r="C76" s="221" t="s">
        <v>7</v>
      </c>
      <c r="D76" s="229">
        <v>52.2</v>
      </c>
      <c r="E76" s="229">
        <v>52</v>
      </c>
      <c r="F76" s="228">
        <v>51.2</v>
      </c>
      <c r="G76" s="228">
        <v>51.9</v>
      </c>
      <c r="H76" s="228">
        <v>51.8</v>
      </c>
      <c r="I76" s="228">
        <v>51.6</v>
      </c>
      <c r="J76" s="229">
        <v>53.4</v>
      </c>
      <c r="K76" s="229">
        <v>52.4</v>
      </c>
      <c r="L76" s="230">
        <v>416.5</v>
      </c>
      <c r="M76" s="222">
        <v>30</v>
      </c>
    </row>
    <row r="77" spans="1:14" ht="15.75" customHeight="1" x14ac:dyDescent="0.2">
      <c r="A77" s="219">
        <v>4</v>
      </c>
      <c r="B77" s="221" t="s">
        <v>88</v>
      </c>
      <c r="C77" s="221" t="s">
        <v>7</v>
      </c>
      <c r="D77" s="228">
        <v>51.5</v>
      </c>
      <c r="E77" s="229">
        <v>52.5</v>
      </c>
      <c r="F77" s="228">
        <v>51.5</v>
      </c>
      <c r="G77" s="228">
        <v>51.1</v>
      </c>
      <c r="H77" s="228">
        <v>51.1</v>
      </c>
      <c r="I77" s="228">
        <v>51.9</v>
      </c>
      <c r="J77" s="228">
        <v>49.3</v>
      </c>
      <c r="K77" s="228">
        <v>51.3</v>
      </c>
      <c r="L77" s="224">
        <v>410.2</v>
      </c>
      <c r="M77" s="222">
        <v>22</v>
      </c>
    </row>
  </sheetData>
  <phoneticPr fontId="0" type="noConversion"/>
  <pageMargins left="0.47244094488189003" right="0" top="0.98425196850393704" bottom="0.98425196850393704" header="0.511811023622047" footer="0.511811023622047"/>
  <pageSetup paperSize="9" orientation="portrait" r:id="rId1"/>
  <headerFooter alignWithMargins="0">
    <oddHeader>&amp;L&amp;"MS Sans Serif,Normal"&amp;10 Gästrikeserien Omg 6 2017-2018 2018-03-17
 Resultatlista</oddHeader>
    <oddFooter>&amp;R&amp;"MS Sans Serif,Normal"&amp;10&amp;P</oddFooter>
  </headerFooter>
  <rowBreaks count="1" manualBreakCount="1">
    <brk id="41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Blad6">
    <pageSetUpPr fitToPage="1"/>
  </sheetPr>
  <dimension ref="A1:BQ60"/>
  <sheetViews>
    <sheetView tabSelected="1" zoomScaleNormal="100" zoomScaleSheetLayoutView="100" workbookViewId="0">
      <pane xSplit="4" ySplit="1" topLeftCell="E2" activePane="bottomRight" state="frozen"/>
      <selection activeCell="B38" sqref="B38"/>
      <selection pane="topRight" activeCell="B38" sqref="B38"/>
      <selection pane="bottomLeft" activeCell="B38" sqref="B38"/>
      <selection pane="bottomRight" activeCell="A2" sqref="A2"/>
    </sheetView>
  </sheetViews>
  <sheetFormatPr defaultRowHeight="18" x14ac:dyDescent="0.25"/>
  <cols>
    <col min="1" max="1" width="4" style="13" bestFit="1" customWidth="1"/>
    <col min="2" max="2" width="21.28515625" style="12" bestFit="1" customWidth="1"/>
    <col min="3" max="3" width="6.140625" style="13" bestFit="1" customWidth="1"/>
    <col min="4" max="4" width="14.5703125" style="12" customWidth="1"/>
    <col min="5" max="12" width="4.42578125" style="15" hidden="1" customWidth="1"/>
    <col min="13" max="13" width="7.7109375" style="16" bestFit="1" customWidth="1"/>
    <col min="14" max="14" width="4.28515625" style="24" customWidth="1"/>
    <col min="15" max="22" width="4.42578125" style="15" hidden="1" customWidth="1"/>
    <col min="23" max="23" width="7.7109375" style="16" customWidth="1"/>
    <col min="24" max="24" width="4.28515625" style="24" customWidth="1"/>
    <col min="25" max="32" width="4.42578125" style="15" hidden="1" customWidth="1"/>
    <col min="33" max="33" width="6.5703125" style="16" customWidth="1"/>
    <col min="34" max="34" width="4.28515625" style="24" customWidth="1"/>
    <col min="35" max="42" width="4.42578125" style="15" hidden="1" customWidth="1"/>
    <col min="43" max="43" width="6.5703125" style="16" customWidth="1"/>
    <col min="44" max="44" width="4.28515625" style="24" customWidth="1"/>
    <col min="45" max="52" width="4.42578125" style="15" hidden="1" customWidth="1"/>
    <col min="53" max="53" width="6.5703125" style="16" customWidth="1"/>
    <col min="54" max="54" width="4.28515625" style="24" customWidth="1"/>
    <col min="55" max="62" width="4.42578125" style="15" hidden="1" customWidth="1"/>
    <col min="63" max="63" width="7.5703125" style="16" customWidth="1"/>
    <col min="64" max="64" width="4.28515625" style="24" customWidth="1"/>
    <col min="65" max="65" width="15.5703125" style="18" bestFit="1" customWidth="1"/>
    <col min="66" max="66" width="5.42578125" style="13" bestFit="1" customWidth="1"/>
    <col min="67" max="67" width="5.42578125" style="13" customWidth="1"/>
    <col min="68" max="68" width="30" style="12" hidden="1" customWidth="1"/>
    <col min="69" max="16384" width="9.140625" style="13"/>
  </cols>
  <sheetData>
    <row r="1" spans="1:68" ht="36" x14ac:dyDescent="0.25">
      <c r="A1" s="10"/>
      <c r="B1" s="11"/>
      <c r="C1" s="10"/>
      <c r="E1" s="19"/>
      <c r="F1" s="19"/>
      <c r="G1" s="19"/>
      <c r="H1" s="19"/>
      <c r="I1" s="19"/>
      <c r="J1" s="19"/>
      <c r="K1" s="19"/>
      <c r="L1" s="19"/>
      <c r="M1" s="20">
        <v>1</v>
      </c>
      <c r="O1" s="21"/>
      <c r="P1" s="21"/>
      <c r="Q1" s="21"/>
      <c r="R1" s="21"/>
      <c r="S1" s="21"/>
      <c r="T1" s="21"/>
      <c r="U1" s="21"/>
      <c r="V1" s="21"/>
      <c r="W1" s="22">
        <v>2</v>
      </c>
      <c r="X1" s="25"/>
      <c r="Y1" s="19"/>
      <c r="Z1" s="19"/>
      <c r="AA1" s="19"/>
      <c r="AB1" s="19"/>
      <c r="AC1" s="19"/>
      <c r="AD1" s="19"/>
      <c r="AE1" s="19"/>
      <c r="AF1" s="19"/>
      <c r="AG1" s="20">
        <v>3</v>
      </c>
      <c r="AI1" s="19"/>
      <c r="AJ1" s="19"/>
      <c r="AK1" s="19"/>
      <c r="AL1" s="19"/>
      <c r="AM1" s="19"/>
      <c r="AN1" s="19"/>
      <c r="AO1" s="19"/>
      <c r="AP1" s="19"/>
      <c r="AQ1" s="20">
        <v>4</v>
      </c>
      <c r="AS1" s="19"/>
      <c r="AT1" s="19"/>
      <c r="AU1" s="19"/>
      <c r="AV1" s="19"/>
      <c r="AW1" s="19"/>
      <c r="AX1" s="19"/>
      <c r="AY1" s="19"/>
      <c r="AZ1" s="19"/>
      <c r="BA1" s="20">
        <v>5</v>
      </c>
      <c r="BC1" s="19"/>
      <c r="BD1" s="19"/>
      <c r="BE1" s="19"/>
      <c r="BF1" s="19"/>
      <c r="BG1" s="19"/>
      <c r="BH1" s="19"/>
      <c r="BI1" s="19"/>
      <c r="BJ1" s="19"/>
      <c r="BK1" s="20">
        <v>6</v>
      </c>
      <c r="BM1" s="23" t="s">
        <v>6</v>
      </c>
    </row>
    <row r="2" spans="1:68" x14ac:dyDescent="0.25">
      <c r="A2" s="10"/>
      <c r="B2" s="11"/>
      <c r="C2" s="10"/>
      <c r="E2" s="19"/>
      <c r="F2" s="19"/>
      <c r="G2" s="19"/>
      <c r="H2" s="19"/>
      <c r="I2" s="19"/>
      <c r="J2" s="19"/>
      <c r="K2" s="19"/>
      <c r="L2" s="19"/>
      <c r="M2" s="20"/>
      <c r="O2" s="21"/>
      <c r="P2" s="21"/>
      <c r="Q2" s="21"/>
      <c r="R2" s="21"/>
      <c r="S2" s="21"/>
      <c r="T2" s="21"/>
      <c r="U2" s="21"/>
      <c r="V2" s="21"/>
      <c r="W2" s="22"/>
      <c r="X2" s="25"/>
      <c r="Y2" s="19"/>
      <c r="Z2" s="19"/>
      <c r="AA2" s="19"/>
      <c r="AB2" s="19"/>
      <c r="AC2" s="19"/>
      <c r="AD2" s="19"/>
      <c r="AE2" s="19"/>
      <c r="AF2" s="19"/>
      <c r="AG2" s="20"/>
      <c r="AI2" s="19"/>
      <c r="AJ2" s="19"/>
      <c r="AK2" s="19"/>
      <c r="AL2" s="19"/>
      <c r="AM2" s="19"/>
      <c r="AN2" s="19"/>
      <c r="AO2" s="19"/>
      <c r="AP2" s="19"/>
      <c r="AQ2" s="20"/>
      <c r="AS2" s="19"/>
      <c r="AT2" s="19"/>
      <c r="AU2" s="19"/>
      <c r="AV2" s="19"/>
      <c r="AW2" s="19"/>
      <c r="AX2" s="19"/>
      <c r="AY2" s="19"/>
      <c r="AZ2" s="19"/>
      <c r="BA2" s="20"/>
      <c r="BC2" s="19"/>
      <c r="BD2" s="19"/>
      <c r="BE2" s="19"/>
      <c r="BF2" s="19"/>
      <c r="BG2" s="19"/>
      <c r="BH2" s="19"/>
      <c r="BI2" s="19"/>
      <c r="BJ2" s="19"/>
      <c r="BK2" s="20"/>
      <c r="BM2" s="23"/>
    </row>
    <row r="3" spans="1:68" s="10" customFormat="1" x14ac:dyDescent="0.25">
      <c r="A3" s="51">
        <v>1</v>
      </c>
      <c r="B3" s="11" t="s">
        <v>22</v>
      </c>
      <c r="C3" s="10">
        <v>7</v>
      </c>
      <c r="D3" s="11" t="s">
        <v>4</v>
      </c>
      <c r="E3" s="52"/>
      <c r="F3" s="52"/>
      <c r="G3" s="52"/>
      <c r="H3" s="52"/>
      <c r="I3" s="52"/>
      <c r="J3" s="52"/>
      <c r="K3" s="52"/>
      <c r="L3" s="52"/>
      <c r="M3" s="17"/>
      <c r="N3" s="25"/>
      <c r="O3" s="52">
        <v>50.4</v>
      </c>
      <c r="P3" s="52">
        <v>51</v>
      </c>
      <c r="Q3" s="52">
        <v>50.9</v>
      </c>
      <c r="R3" s="52">
        <v>50.2</v>
      </c>
      <c r="S3" s="52">
        <v>51.3</v>
      </c>
      <c r="T3" s="52">
        <v>50.3</v>
      </c>
      <c r="U3" s="52">
        <v>52.4</v>
      </c>
      <c r="V3" s="52">
        <v>51.2</v>
      </c>
      <c r="W3" s="17">
        <v>407.7</v>
      </c>
      <c r="X3" s="25"/>
      <c r="Y3" s="52">
        <v>52.2</v>
      </c>
      <c r="Z3" s="52">
        <v>49.8</v>
      </c>
      <c r="AA3" s="52">
        <v>51.6</v>
      </c>
      <c r="AB3" s="52">
        <v>48.8</v>
      </c>
      <c r="AC3" s="52">
        <v>51</v>
      </c>
      <c r="AD3" s="52">
        <v>50.1</v>
      </c>
      <c r="AE3" s="52">
        <v>51.2</v>
      </c>
      <c r="AF3" s="52">
        <v>51.4</v>
      </c>
      <c r="AG3" s="17">
        <v>406.09999999999997</v>
      </c>
      <c r="AH3" s="25"/>
      <c r="AI3" s="52"/>
      <c r="AJ3" s="52"/>
      <c r="AK3" s="52"/>
      <c r="AL3" s="52"/>
      <c r="AM3" s="52"/>
      <c r="AN3" s="52"/>
      <c r="AO3" s="52"/>
      <c r="AP3" s="52"/>
      <c r="AQ3" s="17"/>
      <c r="AR3" s="25"/>
      <c r="AS3" s="52">
        <v>50.6</v>
      </c>
      <c r="AT3" s="52">
        <v>51.7</v>
      </c>
      <c r="AU3" s="52">
        <v>50.7</v>
      </c>
      <c r="AV3" s="52">
        <v>49.2</v>
      </c>
      <c r="AW3" s="52">
        <v>51.2</v>
      </c>
      <c r="AX3" s="52">
        <v>51.5</v>
      </c>
      <c r="AY3" s="52">
        <v>51.7</v>
      </c>
      <c r="AZ3" s="52">
        <v>52.3</v>
      </c>
      <c r="BA3" s="17">
        <v>408.9</v>
      </c>
      <c r="BB3" s="25"/>
      <c r="BC3" s="52">
        <v>51.2</v>
      </c>
      <c r="BD3" s="52">
        <v>51.8</v>
      </c>
      <c r="BE3" s="52">
        <v>49.8</v>
      </c>
      <c r="BF3" s="52">
        <v>49.9</v>
      </c>
      <c r="BG3" s="52">
        <v>50.2</v>
      </c>
      <c r="BH3" s="52">
        <v>49.9</v>
      </c>
      <c r="BI3" s="52">
        <v>50.9</v>
      </c>
      <c r="BJ3" s="52">
        <v>52.2</v>
      </c>
      <c r="BK3" s="17">
        <v>405.9</v>
      </c>
      <c r="BL3" s="25"/>
      <c r="BM3" s="53">
        <v>1222.699951171875</v>
      </c>
      <c r="BP3" s="54" t="s">
        <v>189</v>
      </c>
    </row>
    <row r="4" spans="1:68" s="10" customFormat="1" x14ac:dyDescent="0.25">
      <c r="A4" s="51">
        <v>2</v>
      </c>
      <c r="B4" s="11" t="s">
        <v>50</v>
      </c>
      <c r="C4" s="10">
        <v>7</v>
      </c>
      <c r="D4" s="11" t="s">
        <v>4</v>
      </c>
      <c r="E4" s="52">
        <v>50</v>
      </c>
      <c r="F4" s="52">
        <v>49.2</v>
      </c>
      <c r="G4" s="52">
        <v>48.9</v>
      </c>
      <c r="H4" s="52">
        <v>50.7</v>
      </c>
      <c r="I4" s="52">
        <v>50.3</v>
      </c>
      <c r="J4" s="52">
        <v>50.6</v>
      </c>
      <c r="K4" s="52">
        <v>52.1</v>
      </c>
      <c r="L4" s="52">
        <v>49.6</v>
      </c>
      <c r="M4" s="17">
        <v>401.40000000000009</v>
      </c>
      <c r="N4" s="25"/>
      <c r="O4" s="52">
        <v>49.8</v>
      </c>
      <c r="P4" s="52">
        <v>50.3</v>
      </c>
      <c r="Q4" s="52">
        <v>48.7</v>
      </c>
      <c r="R4" s="52">
        <v>49.9</v>
      </c>
      <c r="S4" s="52">
        <v>49.8</v>
      </c>
      <c r="T4" s="52">
        <v>50.3</v>
      </c>
      <c r="U4" s="52">
        <v>50.5</v>
      </c>
      <c r="V4" s="52">
        <v>49.6</v>
      </c>
      <c r="W4" s="17">
        <v>398.9</v>
      </c>
      <c r="X4" s="25"/>
      <c r="Y4" s="52">
        <v>49.6</v>
      </c>
      <c r="Z4" s="52">
        <v>49.6</v>
      </c>
      <c r="AA4" s="52">
        <v>49.4</v>
      </c>
      <c r="AB4" s="52">
        <v>49.1</v>
      </c>
      <c r="AC4" s="52">
        <v>50.1</v>
      </c>
      <c r="AD4" s="52">
        <v>50.9</v>
      </c>
      <c r="AE4" s="52">
        <v>51.3</v>
      </c>
      <c r="AF4" s="52">
        <v>52.2</v>
      </c>
      <c r="AG4" s="17">
        <v>402.2</v>
      </c>
      <c r="AH4" s="25"/>
      <c r="AI4" s="52"/>
      <c r="AJ4" s="52"/>
      <c r="AK4" s="52"/>
      <c r="AL4" s="52"/>
      <c r="AM4" s="52"/>
      <c r="AN4" s="52"/>
      <c r="AO4" s="52"/>
      <c r="AP4" s="52"/>
      <c r="AQ4" s="17">
        <v>386.4</v>
      </c>
      <c r="AR4" s="25"/>
      <c r="AS4" s="52"/>
      <c r="AT4" s="52"/>
      <c r="AU4" s="52"/>
      <c r="AV4" s="52"/>
      <c r="AW4" s="52"/>
      <c r="AX4" s="52"/>
      <c r="AY4" s="52"/>
      <c r="AZ4" s="52"/>
      <c r="BA4" s="17"/>
      <c r="BB4" s="25"/>
      <c r="BC4" s="52">
        <v>48.5</v>
      </c>
      <c r="BD4" s="52">
        <v>46.3</v>
      </c>
      <c r="BE4" s="52">
        <v>48.8</v>
      </c>
      <c r="BF4" s="52">
        <v>50.6</v>
      </c>
      <c r="BG4" s="52">
        <v>49.9</v>
      </c>
      <c r="BH4" s="52">
        <v>51.1</v>
      </c>
      <c r="BI4" s="52">
        <v>51.1</v>
      </c>
      <c r="BJ4" s="52">
        <v>50.3</v>
      </c>
      <c r="BK4" s="17">
        <v>396.6</v>
      </c>
      <c r="BL4" s="25"/>
      <c r="BM4" s="53">
        <v>1202.5</v>
      </c>
      <c r="BP4" s="54" t="s">
        <v>190</v>
      </c>
    </row>
    <row r="5" spans="1:68" s="10" customFormat="1" x14ac:dyDescent="0.25">
      <c r="A5" s="51">
        <v>3</v>
      </c>
      <c r="B5" s="11" t="s">
        <v>51</v>
      </c>
      <c r="C5" s="10">
        <v>7</v>
      </c>
      <c r="D5" s="11" t="s">
        <v>1</v>
      </c>
      <c r="E5" s="52"/>
      <c r="F5" s="52"/>
      <c r="G5" s="52"/>
      <c r="H5" s="52"/>
      <c r="I5" s="52"/>
      <c r="J5" s="52"/>
      <c r="K5" s="52"/>
      <c r="L5" s="52"/>
      <c r="M5" s="17"/>
      <c r="N5" s="25"/>
      <c r="O5" s="52">
        <v>44.6</v>
      </c>
      <c r="P5" s="52">
        <v>42.8</v>
      </c>
      <c r="Q5" s="52">
        <v>45.4</v>
      </c>
      <c r="R5" s="52">
        <v>38</v>
      </c>
      <c r="S5" s="52">
        <v>40.1</v>
      </c>
      <c r="T5" s="52">
        <v>42.9</v>
      </c>
      <c r="U5" s="52">
        <v>47.7</v>
      </c>
      <c r="V5" s="52">
        <v>47.3</v>
      </c>
      <c r="W5" s="17">
        <v>348.8</v>
      </c>
      <c r="X5" s="25"/>
      <c r="Y5" s="52">
        <v>46.9</v>
      </c>
      <c r="Z5" s="52">
        <v>48.9</v>
      </c>
      <c r="AA5" s="52">
        <v>47.7</v>
      </c>
      <c r="AB5" s="52">
        <v>49.3</v>
      </c>
      <c r="AC5" s="52">
        <v>42.5</v>
      </c>
      <c r="AD5" s="52">
        <v>45.6</v>
      </c>
      <c r="AE5" s="52">
        <v>49.4</v>
      </c>
      <c r="AF5" s="52">
        <v>46.6</v>
      </c>
      <c r="AG5" s="17">
        <v>376.90000000000003</v>
      </c>
      <c r="AH5" s="25"/>
      <c r="AI5" s="52"/>
      <c r="AJ5" s="52"/>
      <c r="AK5" s="52"/>
      <c r="AL5" s="52"/>
      <c r="AM5" s="52"/>
      <c r="AN5" s="52"/>
      <c r="AO5" s="52"/>
      <c r="AP5" s="52"/>
      <c r="AQ5" s="17"/>
      <c r="AR5" s="25"/>
      <c r="AS5" s="52">
        <v>44.9</v>
      </c>
      <c r="AT5" s="52">
        <v>47.9</v>
      </c>
      <c r="AU5" s="52">
        <v>47</v>
      </c>
      <c r="AV5" s="52">
        <v>46.2</v>
      </c>
      <c r="AW5" s="52">
        <v>37.9</v>
      </c>
      <c r="AX5" s="52">
        <v>49.4</v>
      </c>
      <c r="AY5" s="52">
        <v>44.2</v>
      </c>
      <c r="AZ5" s="52">
        <v>46</v>
      </c>
      <c r="BA5" s="17">
        <v>363.5</v>
      </c>
      <c r="BB5" s="25"/>
      <c r="BC5" s="52"/>
      <c r="BD5" s="52"/>
      <c r="BE5" s="52"/>
      <c r="BF5" s="52"/>
      <c r="BG5" s="52"/>
      <c r="BH5" s="52"/>
      <c r="BI5" s="52"/>
      <c r="BJ5" s="52"/>
      <c r="BK5" s="17"/>
      <c r="BL5" s="25"/>
      <c r="BM5" s="53">
        <v>1089.199951171875</v>
      </c>
      <c r="BP5" s="54" t="s">
        <v>180</v>
      </c>
    </row>
    <row r="6" spans="1:68" s="10" customFormat="1" x14ac:dyDescent="0.25">
      <c r="A6" s="51">
        <v>4</v>
      </c>
      <c r="B6" s="11" t="s">
        <v>52</v>
      </c>
      <c r="C6" s="10">
        <v>7</v>
      </c>
      <c r="D6" s="26" t="s">
        <v>1</v>
      </c>
      <c r="E6" s="52"/>
      <c r="F6" s="52"/>
      <c r="G6" s="52"/>
      <c r="H6" s="52"/>
      <c r="I6" s="52"/>
      <c r="J6" s="52"/>
      <c r="K6" s="52"/>
      <c r="L6" s="52"/>
      <c r="M6" s="17"/>
      <c r="N6" s="25"/>
      <c r="O6" s="52">
        <v>45.1</v>
      </c>
      <c r="P6" s="52">
        <v>43.6</v>
      </c>
      <c r="Q6" s="52">
        <v>47.2</v>
      </c>
      <c r="R6" s="52">
        <v>39.9</v>
      </c>
      <c r="S6" s="52">
        <v>45.1</v>
      </c>
      <c r="T6" s="52">
        <v>42</v>
      </c>
      <c r="U6" s="52">
        <v>42.2</v>
      </c>
      <c r="V6" s="52">
        <v>42.7</v>
      </c>
      <c r="W6" s="17">
        <v>347.8</v>
      </c>
      <c r="X6" s="25"/>
      <c r="Y6" s="52">
        <v>43.8</v>
      </c>
      <c r="Z6" s="52">
        <v>41.5</v>
      </c>
      <c r="AA6" s="52">
        <v>44.2</v>
      </c>
      <c r="AB6" s="52">
        <v>44.2</v>
      </c>
      <c r="AC6" s="52">
        <v>41.7</v>
      </c>
      <c r="AD6" s="52">
        <v>47.2</v>
      </c>
      <c r="AE6" s="52">
        <v>40.9</v>
      </c>
      <c r="AF6" s="52">
        <v>48.2</v>
      </c>
      <c r="AG6" s="17">
        <v>351.69999999999993</v>
      </c>
      <c r="AH6" s="25"/>
      <c r="AI6" s="52"/>
      <c r="AJ6" s="52"/>
      <c r="AK6" s="52"/>
      <c r="AL6" s="52"/>
      <c r="AM6" s="52"/>
      <c r="AN6" s="52"/>
      <c r="AO6" s="52"/>
      <c r="AP6" s="52"/>
      <c r="AQ6" s="17"/>
      <c r="AR6" s="25"/>
      <c r="AS6" s="52"/>
      <c r="AT6" s="52"/>
      <c r="AU6" s="52"/>
      <c r="AV6" s="52"/>
      <c r="AW6" s="52"/>
      <c r="AX6" s="52"/>
      <c r="AY6" s="52"/>
      <c r="AZ6" s="52"/>
      <c r="BA6" s="17"/>
      <c r="BB6" s="25"/>
      <c r="BC6" s="52"/>
      <c r="BD6" s="52"/>
      <c r="BE6" s="52"/>
      <c r="BF6" s="52"/>
      <c r="BG6" s="52"/>
      <c r="BH6" s="52"/>
      <c r="BI6" s="52"/>
      <c r="BJ6" s="52"/>
      <c r="BK6" s="17"/>
      <c r="BL6" s="25"/>
      <c r="BM6" s="53">
        <v>699.5</v>
      </c>
      <c r="BP6" s="54" t="s">
        <v>105</v>
      </c>
    </row>
    <row r="7" spans="1:68" s="10" customFormat="1" x14ac:dyDescent="0.25">
      <c r="A7" s="51">
        <v>5</v>
      </c>
      <c r="B7" s="11" t="s">
        <v>178</v>
      </c>
      <c r="C7" s="10">
        <v>7</v>
      </c>
      <c r="D7" s="26" t="s">
        <v>2</v>
      </c>
      <c r="E7" s="52"/>
      <c r="F7" s="52"/>
      <c r="G7" s="52"/>
      <c r="H7" s="52"/>
      <c r="I7" s="52"/>
      <c r="J7" s="52"/>
      <c r="K7" s="52"/>
      <c r="L7" s="52"/>
      <c r="M7" s="17"/>
      <c r="N7" s="25"/>
      <c r="O7" s="52"/>
      <c r="P7" s="52"/>
      <c r="Q7" s="52"/>
      <c r="R7" s="52"/>
      <c r="S7" s="52"/>
      <c r="T7" s="52"/>
      <c r="U7" s="52"/>
      <c r="V7" s="52"/>
      <c r="W7" s="17"/>
      <c r="X7" s="25"/>
      <c r="Y7" s="52"/>
      <c r="Z7" s="52"/>
      <c r="AA7" s="52"/>
      <c r="AB7" s="52"/>
      <c r="AC7" s="52"/>
      <c r="AD7" s="52"/>
      <c r="AE7" s="52"/>
      <c r="AF7" s="52"/>
      <c r="AG7" s="17"/>
      <c r="AH7" s="25"/>
      <c r="AI7" s="52"/>
      <c r="AJ7" s="52"/>
      <c r="AK7" s="52"/>
      <c r="AL7" s="52"/>
      <c r="AM7" s="52"/>
      <c r="AN7" s="52"/>
      <c r="AO7" s="52"/>
      <c r="AP7" s="52"/>
      <c r="AQ7" s="17"/>
      <c r="AR7" s="25"/>
      <c r="AS7" s="52">
        <v>44.2</v>
      </c>
      <c r="AT7" s="52">
        <v>44.6</v>
      </c>
      <c r="AU7" s="52">
        <v>31.4</v>
      </c>
      <c r="AV7" s="52">
        <v>45.2</v>
      </c>
      <c r="AW7" s="52">
        <v>33.6</v>
      </c>
      <c r="AX7" s="52">
        <v>46</v>
      </c>
      <c r="AY7" s="52">
        <v>47.2</v>
      </c>
      <c r="AZ7" s="52">
        <v>39.6</v>
      </c>
      <c r="BA7" s="17">
        <v>331.8</v>
      </c>
      <c r="BB7" s="25"/>
      <c r="BC7" s="52"/>
      <c r="BD7" s="52"/>
      <c r="BE7" s="52"/>
      <c r="BF7" s="52"/>
      <c r="BG7" s="52"/>
      <c r="BH7" s="52"/>
      <c r="BI7" s="52"/>
      <c r="BJ7" s="52"/>
      <c r="BK7" s="17"/>
      <c r="BL7" s="25"/>
      <c r="BM7" s="53">
        <v>331.79998779296875</v>
      </c>
      <c r="BP7" s="54" t="s">
        <v>181</v>
      </c>
    </row>
    <row r="8" spans="1:68" x14ac:dyDescent="0.25">
      <c r="BP8" s="14"/>
    </row>
    <row r="9" spans="1:68" x14ac:dyDescent="0.25">
      <c r="A9" s="2">
        <v>1</v>
      </c>
      <c r="B9" s="12" t="s">
        <v>40</v>
      </c>
      <c r="C9" s="13">
        <v>9</v>
      </c>
      <c r="D9" s="26" t="s">
        <v>7</v>
      </c>
      <c r="O9" s="15">
        <v>51.3</v>
      </c>
      <c r="P9" s="15">
        <v>52.4</v>
      </c>
      <c r="Q9" s="15">
        <v>52.6</v>
      </c>
      <c r="R9" s="15">
        <v>51.3</v>
      </c>
      <c r="S9" s="15">
        <v>51.5</v>
      </c>
      <c r="T9" s="15">
        <v>51.8</v>
      </c>
      <c r="U9" s="15">
        <v>51.1</v>
      </c>
      <c r="V9" s="15">
        <v>52</v>
      </c>
      <c r="W9" s="16">
        <v>414</v>
      </c>
      <c r="Y9" s="15">
        <v>51.7</v>
      </c>
      <c r="Z9" s="15">
        <v>50.8</v>
      </c>
      <c r="AA9" s="15">
        <v>52.4</v>
      </c>
      <c r="AB9" s="15">
        <v>51.9</v>
      </c>
      <c r="AC9" s="15">
        <v>53.6</v>
      </c>
      <c r="AD9" s="15">
        <v>51.4</v>
      </c>
      <c r="AE9" s="15">
        <v>52.3</v>
      </c>
      <c r="AF9" s="15">
        <v>51.9</v>
      </c>
      <c r="AG9" s="16">
        <v>416</v>
      </c>
      <c r="AQ9" s="16">
        <v>417.5</v>
      </c>
      <c r="AS9" s="15">
        <v>52.4</v>
      </c>
      <c r="AT9" s="15">
        <v>52</v>
      </c>
      <c r="AU9" s="15">
        <v>52.5</v>
      </c>
      <c r="AV9" s="15">
        <v>51.4</v>
      </c>
      <c r="AW9" s="15">
        <v>52.9</v>
      </c>
      <c r="AX9" s="15">
        <v>51.7</v>
      </c>
      <c r="AY9" s="15">
        <v>52</v>
      </c>
      <c r="AZ9" s="15">
        <v>52.2</v>
      </c>
      <c r="BA9" s="16">
        <v>417.1</v>
      </c>
      <c r="BC9" s="15">
        <v>53</v>
      </c>
      <c r="BD9" s="15">
        <v>53.4</v>
      </c>
      <c r="BE9" s="15">
        <v>53.1</v>
      </c>
      <c r="BF9" s="15">
        <v>52.4</v>
      </c>
      <c r="BG9" s="15">
        <v>52</v>
      </c>
      <c r="BH9" s="15">
        <v>51.8</v>
      </c>
      <c r="BI9" s="15">
        <v>52.2</v>
      </c>
      <c r="BJ9" s="15">
        <v>53.4</v>
      </c>
      <c r="BK9" s="16">
        <v>421.3</v>
      </c>
      <c r="BM9" s="18">
        <v>1255.9000244140625</v>
      </c>
      <c r="BP9" s="14" t="s">
        <v>191</v>
      </c>
    </row>
    <row r="10" spans="1:68" x14ac:dyDescent="0.25">
      <c r="A10" s="2">
        <v>2</v>
      </c>
      <c r="B10" s="12" t="s">
        <v>28</v>
      </c>
      <c r="C10" s="13">
        <v>9</v>
      </c>
      <c r="D10" s="26" t="s">
        <v>7</v>
      </c>
      <c r="E10" s="15">
        <v>51</v>
      </c>
      <c r="F10" s="15">
        <v>51.8</v>
      </c>
      <c r="G10" s="15">
        <v>51.2</v>
      </c>
      <c r="H10" s="15">
        <v>52.2</v>
      </c>
      <c r="I10" s="15">
        <v>51.5</v>
      </c>
      <c r="J10" s="15">
        <v>51.5</v>
      </c>
      <c r="K10" s="15">
        <v>51.5</v>
      </c>
      <c r="L10" s="15">
        <v>51.6</v>
      </c>
      <c r="M10" s="16">
        <v>412.3</v>
      </c>
      <c r="O10" s="15">
        <v>49.9</v>
      </c>
      <c r="P10" s="15">
        <v>51.7</v>
      </c>
      <c r="Q10" s="15">
        <v>50.9</v>
      </c>
      <c r="R10" s="15">
        <v>49.7</v>
      </c>
      <c r="S10" s="15">
        <v>51.4</v>
      </c>
      <c r="T10" s="15">
        <v>51.1</v>
      </c>
      <c r="U10" s="15">
        <v>51.8</v>
      </c>
      <c r="V10" s="15">
        <v>48.9</v>
      </c>
      <c r="W10" s="16">
        <v>405.4</v>
      </c>
      <c r="Y10" s="15">
        <v>53.1</v>
      </c>
      <c r="Z10" s="15">
        <v>51</v>
      </c>
      <c r="AA10" s="15">
        <v>51.1</v>
      </c>
      <c r="AB10" s="15">
        <v>52.9</v>
      </c>
      <c r="AC10" s="15">
        <v>51.3</v>
      </c>
      <c r="AD10" s="15">
        <v>50.2</v>
      </c>
      <c r="AE10" s="15">
        <v>51.4</v>
      </c>
      <c r="AF10" s="15">
        <v>50.6</v>
      </c>
      <c r="AG10" s="16">
        <v>411.59999999999997</v>
      </c>
      <c r="AQ10" s="16">
        <v>412.5</v>
      </c>
      <c r="AS10" s="15">
        <v>53.3</v>
      </c>
      <c r="AT10" s="15">
        <v>52.9</v>
      </c>
      <c r="AU10" s="15">
        <v>51.6</v>
      </c>
      <c r="AV10" s="15">
        <v>52.7</v>
      </c>
      <c r="AW10" s="15">
        <v>53.7</v>
      </c>
      <c r="AX10" s="15">
        <v>51.9</v>
      </c>
      <c r="AY10" s="15">
        <v>51.4</v>
      </c>
      <c r="AZ10" s="15">
        <v>53.1</v>
      </c>
      <c r="BA10" s="16">
        <v>420.6</v>
      </c>
      <c r="BC10" s="15">
        <v>51.8</v>
      </c>
      <c r="BD10" s="15">
        <v>52.6</v>
      </c>
      <c r="BE10" s="15">
        <v>52.9</v>
      </c>
      <c r="BF10" s="15">
        <v>52.8</v>
      </c>
      <c r="BG10" s="15">
        <v>52.4</v>
      </c>
      <c r="BH10" s="15">
        <v>51.2</v>
      </c>
      <c r="BI10" s="15">
        <v>52.2</v>
      </c>
      <c r="BJ10" s="15">
        <v>52.1</v>
      </c>
      <c r="BK10" s="16">
        <v>418</v>
      </c>
      <c r="BM10" s="18">
        <v>1251.0999755859375</v>
      </c>
      <c r="BP10" s="14" t="s">
        <v>192</v>
      </c>
    </row>
    <row r="11" spans="1:68" x14ac:dyDescent="0.25">
      <c r="A11" s="2">
        <v>3</v>
      </c>
      <c r="B11" s="12" t="s">
        <v>54</v>
      </c>
      <c r="C11" s="13">
        <v>9</v>
      </c>
      <c r="D11" s="26" t="s">
        <v>4</v>
      </c>
      <c r="O11" s="15">
        <v>50.1</v>
      </c>
      <c r="P11" s="15">
        <v>37.799999999999997</v>
      </c>
      <c r="Q11" s="15">
        <v>35.6</v>
      </c>
      <c r="R11" s="15">
        <v>38.200000000000003</v>
      </c>
      <c r="S11" s="15">
        <v>50.1</v>
      </c>
      <c r="T11" s="15">
        <v>52.1</v>
      </c>
      <c r="U11" s="15">
        <v>50.6</v>
      </c>
      <c r="V11" s="15">
        <v>49.1</v>
      </c>
      <c r="W11" s="16">
        <v>363.6</v>
      </c>
      <c r="Y11" s="15">
        <v>49.4</v>
      </c>
      <c r="Z11" s="15">
        <v>50.2</v>
      </c>
      <c r="AA11" s="15">
        <v>49</v>
      </c>
      <c r="AB11" s="15">
        <v>51.8</v>
      </c>
      <c r="AC11" s="15">
        <v>51.9</v>
      </c>
      <c r="AD11" s="15">
        <v>51.5</v>
      </c>
      <c r="AE11" s="15">
        <v>49.3</v>
      </c>
      <c r="AF11" s="15">
        <v>52.2</v>
      </c>
      <c r="AG11" s="16">
        <v>405.29999999999995</v>
      </c>
      <c r="AS11" s="15">
        <v>47.8</v>
      </c>
      <c r="AT11" s="15">
        <v>46.7</v>
      </c>
      <c r="AU11" s="15">
        <v>47.1</v>
      </c>
      <c r="AV11" s="15">
        <v>46.5</v>
      </c>
      <c r="AW11" s="15">
        <v>49.1</v>
      </c>
      <c r="AX11" s="15">
        <v>50.8</v>
      </c>
      <c r="AY11" s="15">
        <v>47.4</v>
      </c>
      <c r="AZ11" s="15">
        <v>48.4</v>
      </c>
      <c r="BA11" s="16">
        <v>383.8</v>
      </c>
      <c r="BC11" s="15">
        <v>49.5</v>
      </c>
      <c r="BD11" s="15">
        <v>50.6</v>
      </c>
      <c r="BE11" s="15">
        <v>49.9</v>
      </c>
      <c r="BF11" s="15">
        <v>48.4</v>
      </c>
      <c r="BG11" s="15">
        <v>49.9</v>
      </c>
      <c r="BH11" s="15">
        <v>50</v>
      </c>
      <c r="BI11" s="15">
        <v>50.8</v>
      </c>
      <c r="BJ11" s="15">
        <v>50.8</v>
      </c>
      <c r="BK11" s="16">
        <v>399.9</v>
      </c>
      <c r="BM11" s="18">
        <v>1189</v>
      </c>
      <c r="BP11" s="14" t="s">
        <v>193</v>
      </c>
    </row>
    <row r="12" spans="1:68" x14ac:dyDescent="0.25">
      <c r="A12" s="2">
        <v>4</v>
      </c>
      <c r="B12" s="12" t="s">
        <v>55</v>
      </c>
      <c r="C12" s="13">
        <v>9</v>
      </c>
      <c r="D12" s="26" t="s">
        <v>1</v>
      </c>
      <c r="O12" s="15">
        <v>42.3</v>
      </c>
      <c r="P12" s="15">
        <v>29.5</v>
      </c>
      <c r="Q12" s="15">
        <v>35</v>
      </c>
      <c r="R12" s="15">
        <v>33.6</v>
      </c>
      <c r="S12" s="15">
        <v>40.299999999999997</v>
      </c>
      <c r="T12" s="15">
        <v>34.9</v>
      </c>
      <c r="U12" s="15">
        <v>31.4</v>
      </c>
      <c r="V12" s="15">
        <v>36.5</v>
      </c>
      <c r="W12" s="16">
        <v>283.5</v>
      </c>
      <c r="Y12" s="15">
        <v>36.799999999999997</v>
      </c>
      <c r="Z12" s="15">
        <v>46.2</v>
      </c>
      <c r="AA12" s="15">
        <v>46.5</v>
      </c>
      <c r="AB12" s="15">
        <v>26.9</v>
      </c>
      <c r="AC12" s="15">
        <v>40.5</v>
      </c>
      <c r="AD12" s="15">
        <v>39</v>
      </c>
      <c r="AE12" s="15">
        <v>38.299999999999997</v>
      </c>
      <c r="AF12" s="15">
        <v>45.1</v>
      </c>
      <c r="AG12" s="16">
        <v>319.3</v>
      </c>
      <c r="AS12" s="15">
        <v>38.6</v>
      </c>
      <c r="AT12" s="15">
        <v>41.7</v>
      </c>
      <c r="AU12" s="15">
        <v>37.5</v>
      </c>
      <c r="AV12" s="15">
        <v>36.799999999999997</v>
      </c>
      <c r="AW12" s="15">
        <v>40.799999999999997</v>
      </c>
      <c r="AX12" s="15">
        <v>44.3</v>
      </c>
      <c r="AY12" s="15">
        <v>42.9</v>
      </c>
      <c r="AZ12" s="15">
        <v>45.9</v>
      </c>
      <c r="BA12" s="16">
        <v>328.5</v>
      </c>
      <c r="BM12" s="18">
        <v>931.29998779296875</v>
      </c>
      <c r="BP12" s="14" t="s">
        <v>184</v>
      </c>
    </row>
    <row r="13" spans="1:68" x14ac:dyDescent="0.25">
      <c r="A13" s="2">
        <v>5</v>
      </c>
      <c r="B13" s="12" t="s">
        <v>53</v>
      </c>
      <c r="C13" s="13">
        <v>9</v>
      </c>
      <c r="D13" s="26" t="s">
        <v>2</v>
      </c>
      <c r="O13" s="15">
        <v>51.9</v>
      </c>
      <c r="P13" s="15">
        <v>51.6</v>
      </c>
      <c r="Q13" s="15">
        <v>51</v>
      </c>
      <c r="R13" s="15">
        <v>50.2</v>
      </c>
      <c r="S13" s="15">
        <v>50</v>
      </c>
      <c r="T13" s="15">
        <v>50.2</v>
      </c>
      <c r="U13" s="15">
        <v>51.6</v>
      </c>
      <c r="V13" s="15">
        <v>52.5</v>
      </c>
      <c r="W13" s="16">
        <v>409</v>
      </c>
      <c r="BM13" s="18">
        <v>409</v>
      </c>
      <c r="BP13" s="14" t="s">
        <v>80</v>
      </c>
    </row>
    <row r="14" spans="1:68" x14ac:dyDescent="0.25">
      <c r="A14" s="2">
        <v>6</v>
      </c>
      <c r="B14" s="12" t="s">
        <v>58</v>
      </c>
      <c r="C14" s="13">
        <v>9</v>
      </c>
      <c r="D14" s="30" t="s">
        <v>4</v>
      </c>
      <c r="AS14" s="15">
        <v>49.8</v>
      </c>
      <c r="AT14" s="15">
        <v>49</v>
      </c>
      <c r="AU14" s="15">
        <v>50.4</v>
      </c>
      <c r="AV14" s="15">
        <v>51.3</v>
      </c>
      <c r="AW14" s="15">
        <v>49.2</v>
      </c>
      <c r="AX14" s="15">
        <v>51.9</v>
      </c>
      <c r="AY14" s="15">
        <v>50.3</v>
      </c>
      <c r="AZ14" s="15">
        <v>51.7</v>
      </c>
      <c r="BA14" s="16">
        <v>403.6</v>
      </c>
      <c r="BM14" s="18">
        <v>403.60000610351563</v>
      </c>
      <c r="BP14" s="14" t="s">
        <v>182</v>
      </c>
    </row>
    <row r="15" spans="1:68" x14ac:dyDescent="0.25">
      <c r="A15" s="2">
        <v>7</v>
      </c>
      <c r="B15" s="12" t="s">
        <v>166</v>
      </c>
      <c r="C15" s="13">
        <v>9</v>
      </c>
      <c r="D15" s="26" t="s">
        <v>2</v>
      </c>
      <c r="AS15" s="15">
        <v>49.2</v>
      </c>
      <c r="AT15" s="15">
        <v>51.3</v>
      </c>
      <c r="AU15" s="15">
        <v>51.4</v>
      </c>
      <c r="AV15" s="15">
        <v>50.9</v>
      </c>
      <c r="AW15" s="15">
        <v>49.7</v>
      </c>
      <c r="AX15" s="15">
        <v>51.2</v>
      </c>
      <c r="AY15" s="15">
        <v>49.1</v>
      </c>
      <c r="AZ15" s="15">
        <v>48.9</v>
      </c>
      <c r="BA15" s="16">
        <v>401.7</v>
      </c>
      <c r="BM15" s="18">
        <v>401.70001220703125</v>
      </c>
      <c r="BP15" s="14" t="s">
        <v>183</v>
      </c>
    </row>
    <row r="16" spans="1:68" x14ac:dyDescent="0.25">
      <c r="BP16" s="14"/>
    </row>
    <row r="17" spans="1:69" x14ac:dyDescent="0.25">
      <c r="A17" s="2">
        <v>1</v>
      </c>
      <c r="B17" s="12" t="s">
        <v>56</v>
      </c>
      <c r="C17" s="13">
        <v>11</v>
      </c>
      <c r="D17" s="26" t="s">
        <v>7</v>
      </c>
      <c r="E17" s="15">
        <v>53</v>
      </c>
      <c r="F17" s="15">
        <v>51.7</v>
      </c>
      <c r="G17" s="15">
        <v>52.1</v>
      </c>
      <c r="H17" s="15">
        <v>52.1</v>
      </c>
      <c r="I17" s="15">
        <v>52.2</v>
      </c>
      <c r="J17" s="15">
        <v>52.4</v>
      </c>
      <c r="K17" s="15">
        <v>52.7</v>
      </c>
      <c r="L17" s="15">
        <v>52.7</v>
      </c>
      <c r="M17" s="16">
        <v>418.9</v>
      </c>
      <c r="O17" s="15">
        <v>50</v>
      </c>
      <c r="P17" s="15">
        <v>52.1</v>
      </c>
      <c r="Q17" s="15">
        <v>50.6</v>
      </c>
      <c r="R17" s="15">
        <v>52.5</v>
      </c>
      <c r="S17" s="15">
        <v>53</v>
      </c>
      <c r="T17" s="15">
        <v>52.2</v>
      </c>
      <c r="U17" s="15">
        <v>52.7</v>
      </c>
      <c r="V17" s="15">
        <v>51.9</v>
      </c>
      <c r="W17" s="16">
        <v>415</v>
      </c>
      <c r="Y17" s="15">
        <v>53.2</v>
      </c>
      <c r="Z17" s="15">
        <v>53</v>
      </c>
      <c r="AA17" s="15">
        <v>52.6</v>
      </c>
      <c r="AB17" s="15">
        <v>52.6</v>
      </c>
      <c r="AC17" s="15">
        <v>53.3</v>
      </c>
      <c r="AD17" s="15">
        <v>53</v>
      </c>
      <c r="AE17" s="15">
        <v>52.2</v>
      </c>
      <c r="AF17" s="15">
        <v>50.7</v>
      </c>
      <c r="AG17" s="16">
        <v>420.59999999999997</v>
      </c>
      <c r="AQ17" s="16">
        <v>417</v>
      </c>
      <c r="AS17" s="15">
        <v>50.7</v>
      </c>
      <c r="AT17" s="15">
        <v>51.4</v>
      </c>
      <c r="AU17" s="15">
        <v>53</v>
      </c>
      <c r="AV17" s="15">
        <v>51.5</v>
      </c>
      <c r="AW17" s="15">
        <v>51.9</v>
      </c>
      <c r="AX17" s="15">
        <v>52.4</v>
      </c>
      <c r="AY17" s="15">
        <v>51.7</v>
      </c>
      <c r="AZ17" s="15">
        <v>52.7</v>
      </c>
      <c r="BA17" s="16">
        <v>415.3</v>
      </c>
      <c r="BC17" s="15">
        <v>51.7</v>
      </c>
      <c r="BD17" s="15">
        <v>52</v>
      </c>
      <c r="BE17" s="15">
        <v>51.4</v>
      </c>
      <c r="BF17" s="15">
        <v>50.9</v>
      </c>
      <c r="BG17" s="15">
        <v>51.9</v>
      </c>
      <c r="BH17" s="15">
        <v>52.1</v>
      </c>
      <c r="BI17" s="15">
        <v>53.1</v>
      </c>
      <c r="BJ17" s="15">
        <v>51.7</v>
      </c>
      <c r="BK17" s="16">
        <v>414.8</v>
      </c>
      <c r="BM17" s="18">
        <v>1256.5</v>
      </c>
      <c r="BP17" s="14" t="s">
        <v>194</v>
      </c>
    </row>
    <row r="18" spans="1:69" x14ac:dyDescent="0.25">
      <c r="A18" s="2">
        <v>2</v>
      </c>
      <c r="B18" s="12" t="s">
        <v>20</v>
      </c>
      <c r="C18" s="13">
        <v>11</v>
      </c>
      <c r="D18" s="26" t="s">
        <v>7</v>
      </c>
      <c r="E18" s="15">
        <v>52.1</v>
      </c>
      <c r="F18" s="15">
        <v>52.5</v>
      </c>
      <c r="G18" s="15">
        <v>52</v>
      </c>
      <c r="H18" s="15">
        <v>51.7</v>
      </c>
      <c r="I18" s="15">
        <v>52.9</v>
      </c>
      <c r="J18" s="15">
        <v>52.3</v>
      </c>
      <c r="K18" s="15">
        <v>52.4</v>
      </c>
      <c r="L18" s="15">
        <v>51.5</v>
      </c>
      <c r="M18" s="16">
        <v>417.4</v>
      </c>
      <c r="O18" s="15">
        <v>50.7</v>
      </c>
      <c r="P18" s="15">
        <v>50.6</v>
      </c>
      <c r="Q18" s="15">
        <v>50.6</v>
      </c>
      <c r="R18" s="15">
        <v>50.2</v>
      </c>
      <c r="S18" s="15">
        <v>50.7</v>
      </c>
      <c r="T18" s="15">
        <v>51.5</v>
      </c>
      <c r="U18" s="15">
        <v>51.3</v>
      </c>
      <c r="V18" s="15">
        <v>51.7</v>
      </c>
      <c r="W18" s="16">
        <v>407.3</v>
      </c>
      <c r="Y18" s="15">
        <v>51.8</v>
      </c>
      <c r="Z18" s="15">
        <v>51.8</v>
      </c>
      <c r="AA18" s="15">
        <v>51.8</v>
      </c>
      <c r="AB18" s="15">
        <v>51.4</v>
      </c>
      <c r="AC18" s="15">
        <v>51.8</v>
      </c>
      <c r="AD18" s="15">
        <v>52.5</v>
      </c>
      <c r="AE18" s="15">
        <v>50.1</v>
      </c>
      <c r="AF18" s="15">
        <v>50.8</v>
      </c>
      <c r="AG18" s="16">
        <v>412</v>
      </c>
      <c r="AQ18" s="16">
        <v>420.3</v>
      </c>
      <c r="AS18" s="15">
        <v>52.2</v>
      </c>
      <c r="AT18" s="15">
        <v>51.6</v>
      </c>
      <c r="AU18" s="15">
        <v>52.6</v>
      </c>
      <c r="AV18" s="15">
        <v>52</v>
      </c>
      <c r="AW18" s="15">
        <v>52.2</v>
      </c>
      <c r="AX18" s="15">
        <v>52.1</v>
      </c>
      <c r="AY18" s="15">
        <v>52.2</v>
      </c>
      <c r="AZ18" s="15">
        <v>51.6</v>
      </c>
      <c r="BA18" s="16">
        <v>416.50000000000006</v>
      </c>
      <c r="BC18" s="15">
        <v>52.7</v>
      </c>
      <c r="BD18" s="15">
        <v>51.7</v>
      </c>
      <c r="BE18" s="15">
        <v>50.6</v>
      </c>
      <c r="BF18" s="15">
        <v>52</v>
      </c>
      <c r="BG18" s="15">
        <v>51.8</v>
      </c>
      <c r="BH18" s="15">
        <v>51.7</v>
      </c>
      <c r="BI18" s="15">
        <v>51.7</v>
      </c>
      <c r="BJ18" s="15">
        <v>52.6</v>
      </c>
      <c r="BK18" s="16">
        <v>414.8</v>
      </c>
      <c r="BM18" s="18">
        <v>1254.199951171875</v>
      </c>
      <c r="BP18" s="14" t="s">
        <v>195</v>
      </c>
    </row>
    <row r="19" spans="1:69" x14ac:dyDescent="0.25">
      <c r="A19" s="2">
        <v>3</v>
      </c>
      <c r="B19" s="12" t="s">
        <v>11</v>
      </c>
      <c r="C19" s="13">
        <v>11</v>
      </c>
      <c r="D19" s="26" t="s">
        <v>3</v>
      </c>
      <c r="E19" s="15">
        <v>52</v>
      </c>
      <c r="F19" s="15">
        <v>51.3</v>
      </c>
      <c r="G19" s="15">
        <v>52.3</v>
      </c>
      <c r="H19" s="15">
        <v>51.8</v>
      </c>
      <c r="I19" s="15">
        <v>51.8</v>
      </c>
      <c r="J19" s="15">
        <v>51.5</v>
      </c>
      <c r="K19" s="15">
        <v>52.8</v>
      </c>
      <c r="L19" s="15">
        <v>53.3</v>
      </c>
      <c r="M19" s="16">
        <v>416.8</v>
      </c>
      <c r="O19" s="15">
        <v>51.3</v>
      </c>
      <c r="P19" s="15">
        <v>52.4</v>
      </c>
      <c r="Q19" s="15">
        <v>50.8</v>
      </c>
      <c r="R19" s="15">
        <v>52.4</v>
      </c>
      <c r="S19" s="15">
        <v>51.3</v>
      </c>
      <c r="T19" s="15">
        <v>51.7</v>
      </c>
      <c r="U19" s="15">
        <v>52.7</v>
      </c>
      <c r="V19" s="15">
        <v>52.5</v>
      </c>
      <c r="W19" s="16">
        <v>415.1</v>
      </c>
      <c r="Y19" s="15">
        <v>51.6</v>
      </c>
      <c r="Z19" s="15">
        <v>53.1</v>
      </c>
      <c r="AA19" s="15">
        <v>51.5</v>
      </c>
      <c r="AB19" s="15">
        <v>52.4</v>
      </c>
      <c r="AC19" s="15">
        <v>52.3</v>
      </c>
      <c r="AD19" s="15">
        <v>51.6</v>
      </c>
      <c r="AE19" s="15">
        <v>52.5</v>
      </c>
      <c r="AF19" s="15">
        <v>52.2</v>
      </c>
      <c r="AG19" s="16">
        <v>417.2</v>
      </c>
      <c r="AQ19" s="16">
        <v>412.1</v>
      </c>
      <c r="AS19" s="15">
        <v>50.2</v>
      </c>
      <c r="AT19" s="15">
        <v>51.8</v>
      </c>
      <c r="AU19" s="15">
        <v>52</v>
      </c>
      <c r="AV19" s="15">
        <v>51.8</v>
      </c>
      <c r="AW19" s="15">
        <v>50.9</v>
      </c>
      <c r="AX19" s="15">
        <v>51.5</v>
      </c>
      <c r="AY19" s="15">
        <v>52.2</v>
      </c>
      <c r="AZ19" s="15">
        <v>52.4</v>
      </c>
      <c r="BA19" s="16">
        <v>412.8</v>
      </c>
      <c r="BC19" s="15">
        <v>51.7</v>
      </c>
      <c r="BD19" s="15">
        <v>52.7</v>
      </c>
      <c r="BE19" s="15">
        <v>52</v>
      </c>
      <c r="BF19" s="15">
        <v>52.1</v>
      </c>
      <c r="BG19" s="15">
        <v>51.8</v>
      </c>
      <c r="BH19" s="15">
        <v>53.1</v>
      </c>
      <c r="BI19" s="15">
        <v>51.6</v>
      </c>
      <c r="BJ19" s="15">
        <v>53.2</v>
      </c>
      <c r="BK19" s="16">
        <v>418.2</v>
      </c>
      <c r="BM19" s="18">
        <v>1252.199951171875</v>
      </c>
      <c r="BP19" s="14" t="s">
        <v>197</v>
      </c>
    </row>
    <row r="20" spans="1:69" x14ac:dyDescent="0.25">
      <c r="A20" s="2">
        <v>4</v>
      </c>
      <c r="B20" s="12" t="s">
        <v>29</v>
      </c>
      <c r="C20" s="13">
        <v>11</v>
      </c>
      <c r="D20" s="26" t="s">
        <v>4</v>
      </c>
      <c r="E20" s="15">
        <v>51.9</v>
      </c>
      <c r="F20" s="15">
        <v>52.8</v>
      </c>
      <c r="G20" s="15">
        <v>51.7</v>
      </c>
      <c r="H20" s="15">
        <v>52.1</v>
      </c>
      <c r="I20" s="15">
        <v>52.3</v>
      </c>
      <c r="J20" s="15">
        <v>49.9</v>
      </c>
      <c r="K20" s="15">
        <v>51</v>
      </c>
      <c r="L20" s="15">
        <v>52.7</v>
      </c>
      <c r="M20" s="16">
        <v>414.39999999999992</v>
      </c>
      <c r="O20" s="15">
        <v>50.5</v>
      </c>
      <c r="P20" s="15">
        <v>50.4</v>
      </c>
      <c r="Q20" s="15">
        <v>51.4</v>
      </c>
      <c r="R20" s="15">
        <v>51.1</v>
      </c>
      <c r="S20" s="15">
        <v>50.1</v>
      </c>
      <c r="T20" s="15">
        <v>52.6</v>
      </c>
      <c r="U20" s="15">
        <v>51.6</v>
      </c>
      <c r="V20" s="15">
        <v>51.6</v>
      </c>
      <c r="W20" s="16">
        <v>409.3</v>
      </c>
      <c r="Y20" s="15">
        <v>53.5</v>
      </c>
      <c r="Z20" s="15">
        <v>52.6</v>
      </c>
      <c r="AA20" s="15">
        <v>51.7</v>
      </c>
      <c r="AB20" s="15">
        <v>52.5</v>
      </c>
      <c r="AC20" s="15">
        <v>51.6</v>
      </c>
      <c r="AD20" s="15">
        <v>53.1</v>
      </c>
      <c r="AE20" s="15">
        <v>51.9</v>
      </c>
      <c r="AF20" s="15">
        <v>51.8</v>
      </c>
      <c r="AG20" s="16">
        <v>418.70000000000005</v>
      </c>
      <c r="AQ20" s="16">
        <v>415.1</v>
      </c>
      <c r="AS20" s="15">
        <v>52.2</v>
      </c>
      <c r="AT20" s="15">
        <v>52.5</v>
      </c>
      <c r="AU20" s="15">
        <v>52.2</v>
      </c>
      <c r="AV20" s="15">
        <v>52</v>
      </c>
      <c r="AW20" s="15">
        <v>52.4</v>
      </c>
      <c r="AX20" s="15">
        <v>52.2</v>
      </c>
      <c r="AY20" s="15">
        <v>51.9</v>
      </c>
      <c r="AZ20" s="15">
        <v>52</v>
      </c>
      <c r="BA20" s="16">
        <v>417.4</v>
      </c>
      <c r="BC20" s="15">
        <v>52.3</v>
      </c>
      <c r="BD20" s="15">
        <v>51.6</v>
      </c>
      <c r="BE20" s="15">
        <v>51.2</v>
      </c>
      <c r="BF20" s="15">
        <v>51.6</v>
      </c>
      <c r="BG20" s="15">
        <v>51.3</v>
      </c>
      <c r="BH20" s="15">
        <v>50.1</v>
      </c>
      <c r="BI20" s="15">
        <v>51.6</v>
      </c>
      <c r="BJ20" s="15">
        <v>52.5</v>
      </c>
      <c r="BK20" s="16">
        <v>412.2</v>
      </c>
      <c r="BM20" s="18">
        <v>1251.199951171875</v>
      </c>
      <c r="BP20" s="14" t="s">
        <v>196</v>
      </c>
    </row>
    <row r="21" spans="1:69" x14ac:dyDescent="0.25">
      <c r="A21" s="2">
        <v>5</v>
      </c>
      <c r="B21" s="12" t="s">
        <v>23</v>
      </c>
      <c r="C21" s="13">
        <v>11</v>
      </c>
      <c r="D21" s="30" t="s">
        <v>4</v>
      </c>
      <c r="E21" s="15">
        <v>51.4</v>
      </c>
      <c r="F21" s="15">
        <v>51.8</v>
      </c>
      <c r="G21" s="15">
        <v>51.7</v>
      </c>
      <c r="H21" s="15">
        <v>50.3</v>
      </c>
      <c r="I21" s="15">
        <v>51</v>
      </c>
      <c r="J21" s="15">
        <v>52.5</v>
      </c>
      <c r="K21" s="15">
        <v>52.4</v>
      </c>
      <c r="L21" s="15">
        <v>50.5</v>
      </c>
      <c r="M21" s="16">
        <v>411.59999999999997</v>
      </c>
      <c r="O21" s="15">
        <v>51.6</v>
      </c>
      <c r="P21" s="15">
        <v>51.6</v>
      </c>
      <c r="Q21" s="15">
        <v>51.4</v>
      </c>
      <c r="R21" s="15">
        <v>51.5</v>
      </c>
      <c r="S21" s="15">
        <v>50.6</v>
      </c>
      <c r="T21" s="15">
        <v>51.3</v>
      </c>
      <c r="U21" s="15">
        <v>48.2</v>
      </c>
      <c r="V21" s="15">
        <v>52</v>
      </c>
      <c r="W21" s="16">
        <v>408.2</v>
      </c>
      <c r="Y21" s="15">
        <v>52.2</v>
      </c>
      <c r="Z21" s="15">
        <v>51.5</v>
      </c>
      <c r="AA21" s="15">
        <v>50.9</v>
      </c>
      <c r="AB21" s="15">
        <v>52.8</v>
      </c>
      <c r="AC21" s="15">
        <v>52.2</v>
      </c>
      <c r="AD21" s="15">
        <v>52</v>
      </c>
      <c r="AE21" s="15">
        <v>52.4</v>
      </c>
      <c r="AF21" s="15">
        <v>52.4</v>
      </c>
      <c r="AG21" s="16">
        <v>416.39999999999992</v>
      </c>
      <c r="AQ21" s="16">
        <v>412.8</v>
      </c>
      <c r="AS21" s="15">
        <v>52.6</v>
      </c>
      <c r="AT21" s="15">
        <v>51.9</v>
      </c>
      <c r="AU21" s="15">
        <v>51.4</v>
      </c>
      <c r="AV21" s="15">
        <v>50.6</v>
      </c>
      <c r="AW21" s="15">
        <v>52.4</v>
      </c>
      <c r="AX21" s="15">
        <v>52.3</v>
      </c>
      <c r="AY21" s="15">
        <v>51.6</v>
      </c>
      <c r="AZ21" s="15">
        <v>52.9</v>
      </c>
      <c r="BA21" s="16">
        <v>415.7</v>
      </c>
      <c r="BC21" s="15">
        <v>51.5</v>
      </c>
      <c r="BD21" s="15">
        <v>51.2</v>
      </c>
      <c r="BE21" s="15">
        <v>51.7</v>
      </c>
      <c r="BF21" s="15">
        <v>52</v>
      </c>
      <c r="BG21" s="15">
        <v>51.9</v>
      </c>
      <c r="BH21" s="15">
        <v>50.1</v>
      </c>
      <c r="BI21" s="15">
        <v>51.2</v>
      </c>
      <c r="BJ21" s="15">
        <v>51.4</v>
      </c>
      <c r="BK21" s="16">
        <v>411</v>
      </c>
      <c r="BM21" s="18">
        <v>1244.89990234375</v>
      </c>
      <c r="BP21" s="14" t="s">
        <v>198</v>
      </c>
    </row>
    <row r="22" spans="1:69" x14ac:dyDescent="0.25">
      <c r="A22" s="2">
        <v>6</v>
      </c>
      <c r="B22" s="12" t="s">
        <v>21</v>
      </c>
      <c r="C22" s="13">
        <v>11</v>
      </c>
      <c r="D22" s="26" t="s">
        <v>3</v>
      </c>
      <c r="E22" s="15">
        <v>51.7</v>
      </c>
      <c r="F22" s="15">
        <v>51.5</v>
      </c>
      <c r="G22" s="15">
        <v>53.2</v>
      </c>
      <c r="H22" s="15">
        <v>49.8</v>
      </c>
      <c r="I22" s="15">
        <v>50</v>
      </c>
      <c r="J22" s="15">
        <v>50.3</v>
      </c>
      <c r="K22" s="15">
        <v>51.8</v>
      </c>
      <c r="L22" s="15">
        <v>52</v>
      </c>
      <c r="M22" s="16">
        <v>410.3</v>
      </c>
      <c r="O22" s="15">
        <v>51.4</v>
      </c>
      <c r="P22" s="15">
        <v>51.5</v>
      </c>
      <c r="Q22" s="15">
        <v>51.6</v>
      </c>
      <c r="R22" s="15">
        <v>50.2</v>
      </c>
      <c r="S22" s="15">
        <v>50.6</v>
      </c>
      <c r="T22" s="15">
        <v>51.7</v>
      </c>
      <c r="U22" s="15">
        <v>50.6</v>
      </c>
      <c r="V22" s="15">
        <v>51.1</v>
      </c>
      <c r="W22" s="16">
        <v>408.7</v>
      </c>
      <c r="Y22" s="15">
        <v>50.3</v>
      </c>
      <c r="Z22" s="15">
        <v>51.1</v>
      </c>
      <c r="AA22" s="15">
        <v>51.2</v>
      </c>
      <c r="AB22" s="15">
        <v>51.4</v>
      </c>
      <c r="AC22" s="15">
        <v>52.7</v>
      </c>
      <c r="AD22" s="15">
        <v>51.4</v>
      </c>
      <c r="AE22" s="15">
        <v>52.6</v>
      </c>
      <c r="AF22" s="15">
        <v>51.4</v>
      </c>
      <c r="AG22" s="16">
        <v>412.1</v>
      </c>
      <c r="AQ22" s="16">
        <v>407.1</v>
      </c>
      <c r="AS22" s="15">
        <v>50.1</v>
      </c>
      <c r="AT22" s="15">
        <v>51.7</v>
      </c>
      <c r="AU22" s="15">
        <v>51.7</v>
      </c>
      <c r="AV22" s="15">
        <v>49.5</v>
      </c>
      <c r="AW22" s="15">
        <v>50.9</v>
      </c>
      <c r="AX22" s="15">
        <v>50.9</v>
      </c>
      <c r="AY22" s="15">
        <v>50.9</v>
      </c>
      <c r="AZ22" s="15">
        <v>51.7</v>
      </c>
      <c r="BA22" s="16">
        <v>407.4</v>
      </c>
      <c r="BC22" s="15">
        <v>52.3</v>
      </c>
      <c r="BD22" s="15">
        <v>52.7</v>
      </c>
      <c r="BE22" s="15">
        <v>52.6</v>
      </c>
      <c r="BF22" s="15">
        <v>53.4</v>
      </c>
      <c r="BG22" s="15">
        <v>51.4</v>
      </c>
      <c r="BH22" s="15">
        <v>51.1</v>
      </c>
      <c r="BI22" s="15">
        <v>51.9</v>
      </c>
      <c r="BJ22" s="15">
        <v>53</v>
      </c>
      <c r="BK22" s="16">
        <v>418.4</v>
      </c>
      <c r="BM22" s="18">
        <v>1240.800048828125</v>
      </c>
      <c r="BP22" s="14" t="s">
        <v>199</v>
      </c>
    </row>
    <row r="23" spans="1:69" s="10" customFormat="1" x14ac:dyDescent="0.25">
      <c r="A23" s="51">
        <v>7</v>
      </c>
      <c r="B23" s="11" t="s">
        <v>30</v>
      </c>
      <c r="C23" s="10">
        <v>11</v>
      </c>
      <c r="D23" s="26" t="s">
        <v>3</v>
      </c>
      <c r="E23" s="52">
        <v>52.2</v>
      </c>
      <c r="F23" s="52">
        <v>51.8</v>
      </c>
      <c r="G23" s="52">
        <v>51.6</v>
      </c>
      <c r="H23" s="52">
        <v>51.7</v>
      </c>
      <c r="I23" s="52">
        <v>51.6</v>
      </c>
      <c r="J23" s="52">
        <v>51.7</v>
      </c>
      <c r="K23" s="52">
        <v>51.4</v>
      </c>
      <c r="L23" s="52">
        <v>53</v>
      </c>
      <c r="M23" s="17">
        <v>415</v>
      </c>
      <c r="N23" s="25"/>
      <c r="O23" s="52">
        <v>47.3</v>
      </c>
      <c r="P23" s="52">
        <v>51.3</v>
      </c>
      <c r="Q23" s="52">
        <v>52.1</v>
      </c>
      <c r="R23" s="52">
        <v>50.9</v>
      </c>
      <c r="S23" s="52">
        <v>50.4</v>
      </c>
      <c r="T23" s="52">
        <v>49.5</v>
      </c>
      <c r="U23" s="52">
        <v>49.5</v>
      </c>
      <c r="V23" s="52">
        <v>50.4</v>
      </c>
      <c r="W23" s="17">
        <v>401.4</v>
      </c>
      <c r="X23" s="25"/>
      <c r="Y23" s="52"/>
      <c r="Z23" s="52"/>
      <c r="AA23" s="52"/>
      <c r="AB23" s="52"/>
      <c r="AC23" s="52"/>
      <c r="AD23" s="52"/>
      <c r="AE23" s="52"/>
      <c r="AF23" s="52"/>
      <c r="AG23" s="17"/>
      <c r="AH23" s="25"/>
      <c r="AI23" s="52"/>
      <c r="AJ23" s="52"/>
      <c r="AK23" s="52"/>
      <c r="AL23" s="52"/>
      <c r="AM23" s="52"/>
      <c r="AN23" s="52"/>
      <c r="AO23" s="52"/>
      <c r="AP23" s="52"/>
      <c r="AQ23" s="17">
        <v>415</v>
      </c>
      <c r="AR23" s="25"/>
      <c r="AS23" s="52"/>
      <c r="AT23" s="52"/>
      <c r="AU23" s="52"/>
      <c r="AV23" s="52"/>
      <c r="AW23" s="52"/>
      <c r="AX23" s="52"/>
      <c r="AY23" s="52"/>
      <c r="AZ23" s="52"/>
      <c r="BA23" s="17"/>
      <c r="BB23" s="25"/>
      <c r="BC23" s="52"/>
      <c r="BD23" s="52"/>
      <c r="BE23" s="52"/>
      <c r="BF23" s="52"/>
      <c r="BG23" s="52"/>
      <c r="BH23" s="52"/>
      <c r="BI23" s="52"/>
      <c r="BJ23" s="52"/>
      <c r="BK23" s="17"/>
      <c r="BL23" s="25"/>
      <c r="BM23" s="53">
        <v>1231.4000244140625</v>
      </c>
      <c r="BP23" s="54" t="s">
        <v>188</v>
      </c>
    </row>
    <row r="24" spans="1:69" x14ac:dyDescent="0.25">
      <c r="A24" s="2">
        <v>8</v>
      </c>
      <c r="B24" s="12" t="s">
        <v>12</v>
      </c>
      <c r="C24" s="13">
        <v>11</v>
      </c>
      <c r="D24" s="26" t="s">
        <v>2</v>
      </c>
      <c r="E24" s="15">
        <v>51.3</v>
      </c>
      <c r="F24" s="15">
        <v>51.9</v>
      </c>
      <c r="G24" s="15">
        <v>53.1</v>
      </c>
      <c r="H24" s="15">
        <v>50.7</v>
      </c>
      <c r="I24" s="15">
        <v>50.5</v>
      </c>
      <c r="J24" s="15">
        <v>50.7</v>
      </c>
      <c r="K24" s="15">
        <v>50.9</v>
      </c>
      <c r="L24" s="15">
        <v>52</v>
      </c>
      <c r="M24" s="16">
        <v>411.09999999999997</v>
      </c>
      <c r="O24" s="15">
        <v>50.5</v>
      </c>
      <c r="P24" s="15">
        <v>50.7</v>
      </c>
      <c r="Q24" s="15">
        <v>50</v>
      </c>
      <c r="R24" s="15">
        <v>51.5</v>
      </c>
      <c r="S24" s="15">
        <v>52</v>
      </c>
      <c r="T24" s="15">
        <v>51.9</v>
      </c>
      <c r="U24" s="15">
        <v>51.2</v>
      </c>
      <c r="V24" s="15">
        <v>50.9</v>
      </c>
      <c r="W24" s="16">
        <v>408.7</v>
      </c>
      <c r="Y24" s="15">
        <v>50.7</v>
      </c>
      <c r="Z24" s="15">
        <v>51.8</v>
      </c>
      <c r="AA24" s="15">
        <v>50.7</v>
      </c>
      <c r="AB24" s="15">
        <v>51.3</v>
      </c>
      <c r="AC24" s="15">
        <v>49.9</v>
      </c>
      <c r="AD24" s="15">
        <v>52.3</v>
      </c>
      <c r="AE24" s="15">
        <v>51.3</v>
      </c>
      <c r="AF24" s="15">
        <v>51.3</v>
      </c>
      <c r="AG24" s="16">
        <v>409.3</v>
      </c>
      <c r="BM24" s="18">
        <v>1229.10009765625</v>
      </c>
      <c r="BP24" s="14" t="s">
        <v>106</v>
      </c>
    </row>
    <row r="25" spans="1:69" x14ac:dyDescent="0.25">
      <c r="A25" s="2">
        <v>9</v>
      </c>
      <c r="B25" s="12" t="s">
        <v>58</v>
      </c>
      <c r="C25" s="13">
        <v>11</v>
      </c>
      <c r="D25" s="26" t="s">
        <v>4</v>
      </c>
      <c r="E25" s="15">
        <v>47.9</v>
      </c>
      <c r="F25" s="15">
        <v>51.5</v>
      </c>
      <c r="G25" s="15">
        <v>47.1</v>
      </c>
      <c r="H25" s="15">
        <v>49.2</v>
      </c>
      <c r="I25" s="15">
        <v>47.8</v>
      </c>
      <c r="J25" s="15">
        <v>45.3</v>
      </c>
      <c r="K25" s="15">
        <v>49.4</v>
      </c>
      <c r="L25" s="15">
        <v>47</v>
      </c>
      <c r="M25" s="16">
        <v>385.2</v>
      </c>
      <c r="O25" s="15">
        <v>45.6</v>
      </c>
      <c r="P25" s="15">
        <v>50.7</v>
      </c>
      <c r="Q25" s="15">
        <v>47</v>
      </c>
      <c r="R25" s="15">
        <v>49.1</v>
      </c>
      <c r="S25" s="15">
        <v>50.2</v>
      </c>
      <c r="T25" s="15">
        <v>49.4</v>
      </c>
      <c r="U25" s="15">
        <v>49.3</v>
      </c>
      <c r="V25" s="15">
        <v>44.9</v>
      </c>
      <c r="W25" s="16">
        <v>386.2</v>
      </c>
      <c r="Y25" s="15">
        <v>49.9</v>
      </c>
      <c r="Z25" s="15">
        <v>49.5</v>
      </c>
      <c r="AA25" s="15">
        <v>47.9</v>
      </c>
      <c r="AB25" s="15">
        <v>48.2</v>
      </c>
      <c r="AC25" s="15">
        <v>49.6</v>
      </c>
      <c r="AD25" s="15">
        <v>44.9</v>
      </c>
      <c r="AE25" s="15">
        <v>45.2</v>
      </c>
      <c r="AF25" s="15">
        <v>49.9</v>
      </c>
      <c r="AG25" s="16">
        <v>385.09999999999997</v>
      </c>
      <c r="BM25" s="18">
        <v>1156.5</v>
      </c>
      <c r="BP25" s="14" t="s">
        <v>107</v>
      </c>
    </row>
    <row r="26" spans="1:69" x14ac:dyDescent="0.25">
      <c r="A26" s="2">
        <v>10</v>
      </c>
      <c r="B26" s="12" t="s">
        <v>57</v>
      </c>
      <c r="C26" s="13">
        <v>11</v>
      </c>
      <c r="D26" s="26" t="s">
        <v>2</v>
      </c>
      <c r="O26" s="15">
        <v>52.2</v>
      </c>
      <c r="P26" s="15">
        <v>50.8</v>
      </c>
      <c r="Q26" s="15">
        <v>52.3</v>
      </c>
      <c r="R26" s="15">
        <v>50.8</v>
      </c>
      <c r="S26" s="15">
        <v>52.3</v>
      </c>
      <c r="T26" s="15">
        <v>51.4</v>
      </c>
      <c r="U26" s="15">
        <v>52.1</v>
      </c>
      <c r="V26" s="15">
        <v>53.1</v>
      </c>
      <c r="W26" s="16">
        <v>415</v>
      </c>
      <c r="BM26" s="18">
        <v>415</v>
      </c>
      <c r="BP26" s="14" t="s">
        <v>81</v>
      </c>
    </row>
    <row r="27" spans="1:69" x14ac:dyDescent="0.25">
      <c r="A27" s="2">
        <v>11</v>
      </c>
      <c r="B27" s="12" t="s">
        <v>59</v>
      </c>
      <c r="C27" s="13">
        <v>11</v>
      </c>
      <c r="D27" s="26" t="s">
        <v>2</v>
      </c>
      <c r="O27" s="15">
        <v>43.7</v>
      </c>
      <c r="P27" s="15">
        <v>49</v>
      </c>
      <c r="Q27" s="15">
        <v>43.7</v>
      </c>
      <c r="R27" s="15">
        <v>45.2</v>
      </c>
      <c r="S27" s="15">
        <v>46.7</v>
      </c>
      <c r="T27" s="15">
        <v>46</v>
      </c>
      <c r="U27" s="15">
        <v>42.1</v>
      </c>
      <c r="V27" s="15">
        <v>43.1</v>
      </c>
      <c r="W27" s="16">
        <v>359.5</v>
      </c>
      <c r="BM27" s="18">
        <v>359.5</v>
      </c>
      <c r="BP27" s="14" t="s">
        <v>82</v>
      </c>
    </row>
    <row r="28" spans="1:69" x14ac:dyDescent="0.25">
      <c r="D28" s="26"/>
      <c r="BP28" s="14"/>
    </row>
    <row r="29" spans="1:69" x14ac:dyDescent="0.25">
      <c r="A29" s="2">
        <v>1</v>
      </c>
      <c r="B29" s="12" t="s">
        <v>15</v>
      </c>
      <c r="C29" s="13">
        <v>13</v>
      </c>
      <c r="D29" s="26" t="s">
        <v>2</v>
      </c>
      <c r="E29" s="15">
        <v>51.4</v>
      </c>
      <c r="F29" s="15">
        <v>51.6</v>
      </c>
      <c r="G29" s="15">
        <v>51.1</v>
      </c>
      <c r="H29" s="15">
        <v>51.3</v>
      </c>
      <c r="I29" s="15">
        <v>51.5</v>
      </c>
      <c r="J29" s="15">
        <v>52</v>
      </c>
      <c r="K29" s="15">
        <v>50.9</v>
      </c>
      <c r="L29" s="15">
        <v>52.8</v>
      </c>
      <c r="M29" s="16">
        <v>412.59999999999997</v>
      </c>
      <c r="O29" s="15">
        <v>50.9</v>
      </c>
      <c r="P29" s="15">
        <v>51.6</v>
      </c>
      <c r="Q29" s="15">
        <v>52.2</v>
      </c>
      <c r="R29" s="15">
        <v>51.7</v>
      </c>
      <c r="S29" s="15">
        <v>52.3</v>
      </c>
      <c r="T29" s="15">
        <v>52.5</v>
      </c>
      <c r="U29" s="15">
        <v>52</v>
      </c>
      <c r="V29" s="15">
        <v>51.2</v>
      </c>
      <c r="W29" s="16">
        <v>414.4</v>
      </c>
      <c r="Y29" s="15">
        <v>52.9</v>
      </c>
      <c r="Z29" s="15">
        <v>52.3</v>
      </c>
      <c r="AA29" s="15">
        <v>51.7</v>
      </c>
      <c r="AB29" s="15">
        <v>52.4</v>
      </c>
      <c r="AC29" s="15">
        <v>51.6</v>
      </c>
      <c r="AD29" s="15">
        <v>51.7</v>
      </c>
      <c r="AE29" s="15">
        <v>51</v>
      </c>
      <c r="AF29" s="15">
        <v>51.2</v>
      </c>
      <c r="AG29" s="16">
        <v>414.79999999999995</v>
      </c>
      <c r="AQ29" s="16">
        <v>406.6</v>
      </c>
      <c r="AS29" s="15">
        <v>51.6</v>
      </c>
      <c r="AT29" s="15">
        <v>52.7</v>
      </c>
      <c r="AU29" s="15">
        <v>51.4</v>
      </c>
      <c r="AV29" s="15">
        <v>51.7</v>
      </c>
      <c r="AW29" s="15">
        <v>52.1</v>
      </c>
      <c r="AX29" s="15">
        <v>52.5</v>
      </c>
      <c r="AY29" s="15">
        <v>52</v>
      </c>
      <c r="AZ29" s="15">
        <v>51.8</v>
      </c>
      <c r="BA29" s="16">
        <v>415.8</v>
      </c>
      <c r="BC29" s="15">
        <v>52.4</v>
      </c>
      <c r="BD29" s="15">
        <v>51.6</v>
      </c>
      <c r="BE29" s="15">
        <v>50.6</v>
      </c>
      <c r="BF29" s="15">
        <v>52.7</v>
      </c>
      <c r="BG29" s="15">
        <v>51.7</v>
      </c>
      <c r="BH29" s="15">
        <v>52</v>
      </c>
      <c r="BI29" s="15">
        <v>52.2</v>
      </c>
      <c r="BJ29" s="15">
        <v>52.6</v>
      </c>
      <c r="BK29" s="16">
        <v>415.8</v>
      </c>
      <c r="BM29" s="18">
        <v>1246.39990234375</v>
      </c>
      <c r="BP29" s="14" t="s">
        <v>200</v>
      </c>
      <c r="BQ29" s="15"/>
    </row>
    <row r="30" spans="1:69" x14ac:dyDescent="0.25">
      <c r="A30" s="2">
        <v>2</v>
      </c>
      <c r="B30" s="12" t="s">
        <v>86</v>
      </c>
      <c r="C30" s="13">
        <v>13</v>
      </c>
      <c r="D30" s="30" t="s">
        <v>7</v>
      </c>
      <c r="Y30" s="15">
        <v>51.3</v>
      </c>
      <c r="Z30" s="15">
        <v>51.1</v>
      </c>
      <c r="AA30" s="15">
        <v>51.9</v>
      </c>
      <c r="AB30" s="15">
        <v>50.7</v>
      </c>
      <c r="AC30" s="15">
        <v>51.9</v>
      </c>
      <c r="AD30" s="15">
        <v>50.7</v>
      </c>
      <c r="AE30" s="15">
        <v>50.3</v>
      </c>
      <c r="AF30" s="15">
        <v>49.9</v>
      </c>
      <c r="AG30" s="16">
        <v>407.79999999999995</v>
      </c>
      <c r="AQ30" s="16">
        <v>404.7</v>
      </c>
      <c r="AS30" s="15">
        <v>50.8</v>
      </c>
      <c r="AT30" s="15">
        <v>48.7</v>
      </c>
      <c r="AU30" s="15">
        <v>52.2</v>
      </c>
      <c r="AV30" s="15">
        <v>51.4</v>
      </c>
      <c r="AW30" s="15">
        <v>50.8</v>
      </c>
      <c r="AX30" s="15">
        <v>50.9</v>
      </c>
      <c r="AY30" s="15">
        <v>49.8</v>
      </c>
      <c r="AZ30" s="15">
        <v>51</v>
      </c>
      <c r="BA30" s="16">
        <v>405.6</v>
      </c>
      <c r="BC30" s="15">
        <v>52.9</v>
      </c>
      <c r="BD30" s="15">
        <v>50.6</v>
      </c>
      <c r="BE30" s="15">
        <v>51.9</v>
      </c>
      <c r="BF30" s="15">
        <v>51.1</v>
      </c>
      <c r="BG30" s="15">
        <v>51.5</v>
      </c>
      <c r="BH30" s="15">
        <v>50.6</v>
      </c>
      <c r="BI30" s="15">
        <v>51.2</v>
      </c>
      <c r="BJ30" s="15">
        <v>50.2</v>
      </c>
      <c r="BK30" s="16">
        <v>410</v>
      </c>
      <c r="BM30" s="18">
        <v>1223.4000244140625</v>
      </c>
      <c r="BP30" s="14" t="s">
        <v>201</v>
      </c>
      <c r="BQ30" s="15"/>
    </row>
    <row r="31" spans="1:69" x14ac:dyDescent="0.25">
      <c r="A31" s="2">
        <v>3</v>
      </c>
      <c r="B31" s="12" t="s">
        <v>87</v>
      </c>
      <c r="C31" s="13">
        <v>13</v>
      </c>
      <c r="D31" s="30" t="s">
        <v>7</v>
      </c>
      <c r="Y31" s="15">
        <v>44.4</v>
      </c>
      <c r="Z31" s="15">
        <v>51.1</v>
      </c>
      <c r="AA31" s="15">
        <v>48.2</v>
      </c>
      <c r="AB31" s="15">
        <v>43.8</v>
      </c>
      <c r="AC31" s="15">
        <v>45.9</v>
      </c>
      <c r="AD31" s="15">
        <v>48.5</v>
      </c>
      <c r="AE31" s="15">
        <v>47.2</v>
      </c>
      <c r="AF31" s="15">
        <v>43.9</v>
      </c>
      <c r="AG31" s="16">
        <v>373</v>
      </c>
      <c r="AQ31" s="16">
        <v>387</v>
      </c>
      <c r="BC31" s="15">
        <v>46.4</v>
      </c>
      <c r="BD31" s="15">
        <v>44.7</v>
      </c>
      <c r="BE31" s="15">
        <v>46.4</v>
      </c>
      <c r="BF31" s="15">
        <v>49.4</v>
      </c>
      <c r="BG31" s="15">
        <v>44.7</v>
      </c>
      <c r="BH31" s="15">
        <v>45.7</v>
      </c>
      <c r="BI31" s="15">
        <v>42.1</v>
      </c>
      <c r="BJ31" s="15">
        <v>44.6</v>
      </c>
      <c r="BK31" s="16">
        <v>364</v>
      </c>
      <c r="BM31" s="18">
        <v>1124</v>
      </c>
      <c r="BP31" s="14" t="s">
        <v>202</v>
      </c>
      <c r="BQ31" s="15"/>
    </row>
    <row r="32" spans="1:69" ht="18" customHeight="1" x14ac:dyDescent="0.25">
      <c r="A32" s="2"/>
      <c r="D32" s="26"/>
      <c r="BP32" s="14"/>
    </row>
    <row r="33" spans="1:68" ht="18" customHeight="1" x14ac:dyDescent="0.25">
      <c r="A33" s="2">
        <v>1</v>
      </c>
      <c r="B33" s="12" t="s">
        <v>61</v>
      </c>
      <c r="C33" s="13" t="s">
        <v>66</v>
      </c>
      <c r="D33" s="30" t="s">
        <v>7</v>
      </c>
      <c r="E33" s="15">
        <v>52.4</v>
      </c>
      <c r="F33" s="15">
        <v>52.9</v>
      </c>
      <c r="G33" s="15">
        <v>52.8</v>
      </c>
      <c r="H33" s="15">
        <v>53</v>
      </c>
      <c r="I33" s="15">
        <v>53</v>
      </c>
      <c r="J33" s="15">
        <v>53.1</v>
      </c>
      <c r="K33" s="15">
        <v>53</v>
      </c>
      <c r="L33" s="15">
        <v>53.2</v>
      </c>
      <c r="M33" s="16">
        <v>423.40000000000003</v>
      </c>
      <c r="O33" s="15">
        <v>51.4</v>
      </c>
      <c r="P33" s="15">
        <v>52.5</v>
      </c>
      <c r="Q33" s="15">
        <v>52.7</v>
      </c>
      <c r="R33" s="15">
        <v>53.4</v>
      </c>
      <c r="S33" s="15">
        <v>51.6</v>
      </c>
      <c r="T33" s="15">
        <v>53.1</v>
      </c>
      <c r="U33" s="15">
        <v>51.9</v>
      </c>
      <c r="V33" s="15">
        <v>52.5</v>
      </c>
      <c r="W33" s="16">
        <v>419.1</v>
      </c>
      <c r="Y33" s="15">
        <v>52.1</v>
      </c>
      <c r="Z33" s="15">
        <v>52.6</v>
      </c>
      <c r="AA33" s="15">
        <v>51.8</v>
      </c>
      <c r="AB33" s="15">
        <v>52.9</v>
      </c>
      <c r="AC33" s="15">
        <v>52.2</v>
      </c>
      <c r="AD33" s="15">
        <v>52.8</v>
      </c>
      <c r="AE33" s="15">
        <v>52.9</v>
      </c>
      <c r="AF33" s="15">
        <v>52.5</v>
      </c>
      <c r="AG33" s="16">
        <v>419.8</v>
      </c>
      <c r="AQ33" s="16">
        <v>417.7</v>
      </c>
      <c r="AS33" s="15">
        <v>53.2</v>
      </c>
      <c r="AT33" s="15">
        <v>53.1</v>
      </c>
      <c r="AU33" s="15">
        <v>53.3</v>
      </c>
      <c r="AV33" s="15">
        <v>52.4</v>
      </c>
      <c r="AW33" s="15">
        <v>51.7</v>
      </c>
      <c r="AX33" s="15">
        <v>53</v>
      </c>
      <c r="AY33" s="15">
        <v>52.7</v>
      </c>
      <c r="AZ33" s="15">
        <v>53.3</v>
      </c>
      <c r="BA33" s="16">
        <v>422.7</v>
      </c>
      <c r="BC33" s="15">
        <v>53.3</v>
      </c>
      <c r="BD33" s="15">
        <v>52.8</v>
      </c>
      <c r="BE33" s="15">
        <v>53.2</v>
      </c>
      <c r="BF33" s="15">
        <v>51.2</v>
      </c>
      <c r="BG33" s="15">
        <v>52.4</v>
      </c>
      <c r="BH33" s="15">
        <v>52.9</v>
      </c>
      <c r="BI33" s="15">
        <v>53.4</v>
      </c>
      <c r="BJ33" s="15">
        <v>52.7</v>
      </c>
      <c r="BK33" s="16">
        <v>421.9</v>
      </c>
      <c r="BM33" s="18">
        <v>1268</v>
      </c>
      <c r="BP33" s="14" t="s">
        <v>203</v>
      </c>
    </row>
    <row r="34" spans="1:68" ht="18" customHeight="1" x14ac:dyDescent="0.25">
      <c r="A34" s="2">
        <v>2</v>
      </c>
      <c r="B34" s="12" t="s">
        <v>9</v>
      </c>
      <c r="C34" s="13" t="s">
        <v>66</v>
      </c>
      <c r="D34" s="30" t="s">
        <v>7</v>
      </c>
      <c r="E34" s="15">
        <v>52.3</v>
      </c>
      <c r="F34" s="15">
        <v>52.9</v>
      </c>
      <c r="G34" s="15">
        <v>53.1</v>
      </c>
      <c r="H34" s="15">
        <v>51.9</v>
      </c>
      <c r="I34" s="15">
        <v>52.1</v>
      </c>
      <c r="J34" s="15">
        <v>52.3</v>
      </c>
      <c r="K34" s="15">
        <v>52.6</v>
      </c>
      <c r="L34" s="15">
        <v>52.3</v>
      </c>
      <c r="M34" s="16">
        <v>419.50000000000006</v>
      </c>
      <c r="O34" s="15">
        <v>52</v>
      </c>
      <c r="P34" s="15">
        <v>52.8</v>
      </c>
      <c r="Q34" s="15">
        <v>51.6</v>
      </c>
      <c r="R34" s="15">
        <v>52.9</v>
      </c>
      <c r="S34" s="15">
        <v>52.7</v>
      </c>
      <c r="T34" s="15">
        <v>53.2</v>
      </c>
      <c r="U34" s="15">
        <v>53.2</v>
      </c>
      <c r="V34" s="15">
        <v>53</v>
      </c>
      <c r="W34" s="16">
        <v>421.4</v>
      </c>
      <c r="Y34" s="15">
        <v>52.3</v>
      </c>
      <c r="Z34" s="15">
        <v>51.9</v>
      </c>
      <c r="AA34" s="15">
        <v>51.9</v>
      </c>
      <c r="AB34" s="15">
        <v>52</v>
      </c>
      <c r="AC34" s="15">
        <v>52.5</v>
      </c>
      <c r="AD34" s="15">
        <v>52.1</v>
      </c>
      <c r="AE34" s="15">
        <v>51.8</v>
      </c>
      <c r="AF34" s="15">
        <v>52.4</v>
      </c>
      <c r="AG34" s="16">
        <v>416.90000000000003</v>
      </c>
      <c r="AQ34" s="16">
        <v>417.3</v>
      </c>
      <c r="AS34" s="15">
        <v>52.1</v>
      </c>
      <c r="AT34" s="15">
        <v>51.9</v>
      </c>
      <c r="AU34" s="15">
        <v>52.4</v>
      </c>
      <c r="AV34" s="15">
        <v>52.3</v>
      </c>
      <c r="AW34" s="15">
        <v>53</v>
      </c>
      <c r="AX34" s="15">
        <v>52.8</v>
      </c>
      <c r="AY34" s="15">
        <v>52.9</v>
      </c>
      <c r="AZ34" s="15">
        <v>52.7</v>
      </c>
      <c r="BA34" s="16">
        <v>420.09999999999997</v>
      </c>
      <c r="BC34" s="15">
        <v>53.3</v>
      </c>
      <c r="BD34" s="15">
        <v>51.6</v>
      </c>
      <c r="BE34" s="15">
        <v>50.9</v>
      </c>
      <c r="BF34" s="15">
        <v>53.6</v>
      </c>
      <c r="BG34" s="15">
        <v>53.1</v>
      </c>
      <c r="BH34" s="15">
        <v>53.1</v>
      </c>
      <c r="BI34" s="15">
        <v>52.1</v>
      </c>
      <c r="BJ34" s="15">
        <v>52.6</v>
      </c>
      <c r="BK34" s="16">
        <v>420.3</v>
      </c>
      <c r="BM34" s="18">
        <v>1261.7999267578125</v>
      </c>
      <c r="BP34" s="14" t="s">
        <v>204</v>
      </c>
    </row>
    <row r="35" spans="1:68" ht="18" customHeight="1" x14ac:dyDescent="0.25">
      <c r="A35" s="2">
        <v>3</v>
      </c>
      <c r="B35" s="12" t="s">
        <v>88</v>
      </c>
      <c r="C35" s="13" t="s">
        <v>66</v>
      </c>
      <c r="D35" s="30" t="s">
        <v>7</v>
      </c>
      <c r="Y35" s="15">
        <v>51.3</v>
      </c>
      <c r="Z35" s="15">
        <v>51.6</v>
      </c>
      <c r="AA35" s="15">
        <v>51.9</v>
      </c>
      <c r="AB35" s="15">
        <v>52.5</v>
      </c>
      <c r="AC35" s="15">
        <v>51.2</v>
      </c>
      <c r="AD35" s="15">
        <v>52.5</v>
      </c>
      <c r="AE35" s="15">
        <v>49.8</v>
      </c>
      <c r="AF35" s="15">
        <v>52.4</v>
      </c>
      <c r="AG35" s="16">
        <v>413.2</v>
      </c>
      <c r="AQ35" s="16">
        <v>413.7</v>
      </c>
      <c r="BC35" s="15">
        <v>51.5</v>
      </c>
      <c r="BD35" s="15">
        <v>52.5</v>
      </c>
      <c r="BE35" s="15">
        <v>51.5</v>
      </c>
      <c r="BF35" s="15">
        <v>51.1</v>
      </c>
      <c r="BG35" s="15">
        <v>51.1</v>
      </c>
      <c r="BH35" s="15">
        <v>51.9</v>
      </c>
      <c r="BI35" s="15">
        <v>49.3</v>
      </c>
      <c r="BJ35" s="15">
        <v>51.3</v>
      </c>
      <c r="BK35" s="16">
        <v>410.2</v>
      </c>
      <c r="BM35" s="18">
        <v>1237.10009765625</v>
      </c>
      <c r="BP35" s="14" t="s">
        <v>206</v>
      </c>
    </row>
    <row r="36" spans="1:68" ht="18" customHeight="1" x14ac:dyDescent="0.25">
      <c r="A36" s="2">
        <v>4</v>
      </c>
      <c r="B36" s="12" t="s">
        <v>89</v>
      </c>
      <c r="C36" s="13" t="s">
        <v>66</v>
      </c>
      <c r="D36" s="30" t="s">
        <v>7</v>
      </c>
      <c r="Y36" s="15">
        <v>51.9</v>
      </c>
      <c r="Z36" s="15">
        <v>51.7</v>
      </c>
      <c r="AA36" s="15">
        <v>52.7</v>
      </c>
      <c r="AB36" s="15">
        <v>51.3</v>
      </c>
      <c r="AC36" s="15">
        <v>51</v>
      </c>
      <c r="AD36" s="15">
        <v>50.4</v>
      </c>
      <c r="AE36" s="15">
        <v>52.2</v>
      </c>
      <c r="AF36" s="15">
        <v>50.6</v>
      </c>
      <c r="AG36" s="16">
        <v>411.8</v>
      </c>
      <c r="AQ36" s="16">
        <v>406.3</v>
      </c>
      <c r="AS36" s="15">
        <v>49.2</v>
      </c>
      <c r="AT36" s="15">
        <v>51.5</v>
      </c>
      <c r="AU36" s="15">
        <v>50.7</v>
      </c>
      <c r="AV36" s="15">
        <v>50.6</v>
      </c>
      <c r="AW36" s="15">
        <v>52.8</v>
      </c>
      <c r="AX36" s="15">
        <v>50</v>
      </c>
      <c r="AY36" s="15">
        <v>52</v>
      </c>
      <c r="AZ36" s="15">
        <v>51.3</v>
      </c>
      <c r="BA36" s="16">
        <v>408.1</v>
      </c>
      <c r="BC36" s="15">
        <v>52.2</v>
      </c>
      <c r="BD36" s="15">
        <v>52</v>
      </c>
      <c r="BE36" s="15">
        <v>51.2</v>
      </c>
      <c r="BF36" s="15">
        <v>51.9</v>
      </c>
      <c r="BG36" s="15">
        <v>51.8</v>
      </c>
      <c r="BH36" s="15">
        <v>51.6</v>
      </c>
      <c r="BI36" s="15">
        <v>53.4</v>
      </c>
      <c r="BJ36" s="15">
        <v>52.4</v>
      </c>
      <c r="BK36" s="16">
        <v>416.5</v>
      </c>
      <c r="BM36" s="18">
        <v>1236.4000244140625</v>
      </c>
      <c r="BP36" s="14" t="s">
        <v>205</v>
      </c>
    </row>
    <row r="37" spans="1:68" ht="18" customHeight="1" x14ac:dyDescent="0.25">
      <c r="A37" s="2">
        <v>5</v>
      </c>
      <c r="B37" s="12" t="s">
        <v>47</v>
      </c>
      <c r="C37" s="13" t="s">
        <v>66</v>
      </c>
      <c r="D37" s="30" t="s">
        <v>3</v>
      </c>
      <c r="O37" s="15">
        <v>51.8</v>
      </c>
      <c r="P37" s="15">
        <v>50.7</v>
      </c>
      <c r="Q37" s="15">
        <v>51.3</v>
      </c>
      <c r="R37" s="15">
        <v>51.3</v>
      </c>
      <c r="S37" s="15">
        <v>51.1</v>
      </c>
      <c r="T37" s="15">
        <v>51.4</v>
      </c>
      <c r="U37" s="15">
        <v>51.9</v>
      </c>
      <c r="V37" s="15">
        <v>51.8</v>
      </c>
      <c r="W37" s="16">
        <v>411.3</v>
      </c>
      <c r="BM37" s="18">
        <v>411.29998779296875</v>
      </c>
      <c r="BP37" s="14" t="s">
        <v>83</v>
      </c>
    </row>
    <row r="38" spans="1:68" ht="18" customHeight="1" x14ac:dyDescent="0.25">
      <c r="A38" s="2">
        <v>6</v>
      </c>
      <c r="B38" s="12" t="s">
        <v>90</v>
      </c>
      <c r="C38" s="13" t="s">
        <v>66</v>
      </c>
      <c r="D38" s="30" t="s">
        <v>7</v>
      </c>
      <c r="Y38" s="15">
        <v>48.6</v>
      </c>
      <c r="Z38" s="15">
        <v>48.7</v>
      </c>
      <c r="AA38" s="15">
        <v>49.7</v>
      </c>
      <c r="AB38" s="15">
        <v>50.1</v>
      </c>
      <c r="AC38" s="15">
        <v>50.5</v>
      </c>
      <c r="AD38" s="15">
        <v>50.7</v>
      </c>
      <c r="AE38" s="15">
        <v>51.4</v>
      </c>
      <c r="AF38" s="15">
        <v>50.1</v>
      </c>
      <c r="AG38" s="16">
        <v>399.8</v>
      </c>
      <c r="BM38" s="18">
        <v>399.79998779296875</v>
      </c>
      <c r="BP38" s="14" t="s">
        <v>108</v>
      </c>
    </row>
    <row r="39" spans="1:68" ht="18" customHeight="1" x14ac:dyDescent="0.25">
      <c r="A39" s="2"/>
      <c r="BP39" s="14"/>
    </row>
    <row r="40" spans="1:68" ht="18" customHeight="1" x14ac:dyDescent="0.25">
      <c r="A40" s="2">
        <v>1</v>
      </c>
      <c r="B40" s="12" t="s">
        <v>20</v>
      </c>
      <c r="C40" s="13" t="s">
        <v>33</v>
      </c>
      <c r="D40" s="12" t="s">
        <v>7</v>
      </c>
      <c r="E40" s="15">
        <v>51.5</v>
      </c>
      <c r="F40" s="15">
        <v>51.9</v>
      </c>
      <c r="G40" s="15">
        <v>51.9</v>
      </c>
      <c r="H40" s="15">
        <v>52.3</v>
      </c>
      <c r="I40" s="15">
        <v>51.7</v>
      </c>
      <c r="J40" s="15">
        <v>53.8</v>
      </c>
      <c r="K40" s="15">
        <v>50.1</v>
      </c>
      <c r="L40" s="15">
        <v>51.7</v>
      </c>
      <c r="M40" s="16">
        <v>414.90000000000003</v>
      </c>
      <c r="O40" s="15">
        <v>52</v>
      </c>
      <c r="P40" s="15">
        <v>50.9</v>
      </c>
      <c r="Q40" s="15">
        <v>51.8</v>
      </c>
      <c r="R40" s="15">
        <v>51.5</v>
      </c>
      <c r="S40" s="15">
        <v>51.6</v>
      </c>
      <c r="T40" s="15">
        <v>51.1</v>
      </c>
      <c r="U40" s="15">
        <v>51.3</v>
      </c>
      <c r="V40" s="15">
        <v>50.4</v>
      </c>
      <c r="W40" s="16">
        <v>410.6</v>
      </c>
      <c r="Y40" s="15">
        <v>52.8</v>
      </c>
      <c r="Z40" s="15">
        <v>52.9</v>
      </c>
      <c r="AA40" s="15">
        <v>50.8</v>
      </c>
      <c r="AB40" s="15">
        <v>50.3</v>
      </c>
      <c r="AC40" s="15">
        <v>49.9</v>
      </c>
      <c r="AD40" s="15">
        <v>49.1</v>
      </c>
      <c r="AE40" s="15">
        <v>49.5</v>
      </c>
      <c r="AF40" s="15">
        <v>51.4</v>
      </c>
      <c r="AG40" s="16">
        <v>406.7</v>
      </c>
      <c r="AQ40" s="16">
        <v>410.9</v>
      </c>
      <c r="AS40" s="15">
        <v>53</v>
      </c>
      <c r="AT40" s="15">
        <v>52.2</v>
      </c>
      <c r="AU40" s="15">
        <v>52.2</v>
      </c>
      <c r="AV40" s="15">
        <v>52.7</v>
      </c>
      <c r="AW40" s="15">
        <v>52</v>
      </c>
      <c r="AX40" s="15">
        <v>52.7</v>
      </c>
      <c r="AY40" s="15">
        <v>53</v>
      </c>
      <c r="AZ40" s="15">
        <v>51.8</v>
      </c>
      <c r="BA40" s="16">
        <v>419.6</v>
      </c>
      <c r="BC40" s="15">
        <v>51.9</v>
      </c>
      <c r="BD40" s="15">
        <v>50.6</v>
      </c>
      <c r="BE40" s="15">
        <v>51.5</v>
      </c>
      <c r="BF40" s="15">
        <v>52.6</v>
      </c>
      <c r="BG40" s="15">
        <v>49.8</v>
      </c>
      <c r="BH40" s="15">
        <v>51.3</v>
      </c>
      <c r="BI40" s="15">
        <v>51.1</v>
      </c>
      <c r="BJ40" s="15">
        <v>50.8</v>
      </c>
      <c r="BK40" s="16">
        <v>409.6</v>
      </c>
      <c r="BM40" s="18">
        <v>1245.4000244140625</v>
      </c>
      <c r="BP40" s="14" t="s">
        <v>207</v>
      </c>
    </row>
    <row r="41" spans="1:68" ht="18" customHeight="1" x14ac:dyDescent="0.25">
      <c r="A41" s="2">
        <v>2</v>
      </c>
      <c r="B41" s="12" t="s">
        <v>24</v>
      </c>
      <c r="C41" s="13" t="s">
        <v>33</v>
      </c>
      <c r="D41" s="30" t="s">
        <v>4</v>
      </c>
      <c r="E41" s="15">
        <v>50.8</v>
      </c>
      <c r="F41" s="15">
        <v>49.9</v>
      </c>
      <c r="G41" s="15">
        <v>50.2</v>
      </c>
      <c r="H41" s="15">
        <v>49.3</v>
      </c>
      <c r="I41" s="15">
        <v>49.7</v>
      </c>
      <c r="J41" s="15">
        <v>47.7</v>
      </c>
      <c r="K41" s="15">
        <v>47.6</v>
      </c>
      <c r="L41" s="15">
        <v>51.3</v>
      </c>
      <c r="M41" s="16">
        <v>396.5</v>
      </c>
      <c r="O41" s="15">
        <v>52.1</v>
      </c>
      <c r="P41" s="15">
        <v>49.3</v>
      </c>
      <c r="Q41" s="15">
        <v>51.1</v>
      </c>
      <c r="R41" s="15">
        <v>49.1</v>
      </c>
      <c r="S41" s="15">
        <v>49.6</v>
      </c>
      <c r="T41" s="15">
        <v>49.5</v>
      </c>
      <c r="U41" s="15">
        <v>48.6</v>
      </c>
      <c r="V41" s="15">
        <v>49.2</v>
      </c>
      <c r="W41" s="16">
        <v>398.5</v>
      </c>
      <c r="AQ41" s="16">
        <v>400.7</v>
      </c>
      <c r="AS41" s="15">
        <v>49.8</v>
      </c>
      <c r="AT41" s="15">
        <v>51.9</v>
      </c>
      <c r="AU41" s="15">
        <v>50.4</v>
      </c>
      <c r="AV41" s="15">
        <v>50.6</v>
      </c>
      <c r="AW41" s="15">
        <v>49.8</v>
      </c>
      <c r="AX41" s="15">
        <v>52.5</v>
      </c>
      <c r="AY41" s="15">
        <v>48.6</v>
      </c>
      <c r="AZ41" s="15">
        <v>48.5</v>
      </c>
      <c r="BA41" s="16">
        <v>402.1</v>
      </c>
      <c r="BC41" s="15">
        <v>52</v>
      </c>
      <c r="BD41" s="15">
        <v>49.4</v>
      </c>
      <c r="BE41" s="15">
        <v>51.1</v>
      </c>
      <c r="BF41" s="15">
        <v>50.3</v>
      </c>
      <c r="BG41" s="15">
        <v>51.1</v>
      </c>
      <c r="BH41" s="15">
        <v>50.1</v>
      </c>
      <c r="BI41" s="15">
        <v>50.8</v>
      </c>
      <c r="BJ41" s="15">
        <v>51.2</v>
      </c>
      <c r="BK41" s="16">
        <v>406</v>
      </c>
      <c r="BM41" s="18">
        <v>1208.800048828125</v>
      </c>
      <c r="BP41" s="14" t="s">
        <v>208</v>
      </c>
    </row>
    <row r="42" spans="1:68" ht="18" customHeight="1" x14ac:dyDescent="0.25">
      <c r="A42" s="2">
        <v>3</v>
      </c>
      <c r="B42" s="12" t="s">
        <v>56</v>
      </c>
      <c r="C42" s="13" t="s">
        <v>33</v>
      </c>
      <c r="D42" s="12" t="s">
        <v>7</v>
      </c>
      <c r="Y42" s="15">
        <v>51.7</v>
      </c>
      <c r="Z42" s="15">
        <v>49.9</v>
      </c>
      <c r="AA42" s="15">
        <v>50.9</v>
      </c>
      <c r="AB42" s="15">
        <v>51.3</v>
      </c>
      <c r="AC42" s="15">
        <v>52.1</v>
      </c>
      <c r="AD42" s="15">
        <v>50.6</v>
      </c>
      <c r="AE42" s="15">
        <v>48.8</v>
      </c>
      <c r="AF42" s="15">
        <v>52.1</v>
      </c>
      <c r="AG42" s="16">
        <v>407.40000000000003</v>
      </c>
      <c r="AQ42" s="16">
        <v>386.7</v>
      </c>
      <c r="BM42" s="18">
        <v>794.0999755859375</v>
      </c>
      <c r="BP42" s="14" t="s">
        <v>161</v>
      </c>
    </row>
    <row r="43" spans="1:68" ht="18" customHeight="1" x14ac:dyDescent="0.25">
      <c r="A43" s="2"/>
      <c r="BP43" s="14"/>
    </row>
    <row r="44" spans="1:68" s="10" customFormat="1" ht="18" customHeight="1" x14ac:dyDescent="0.25">
      <c r="A44" s="51">
        <v>1</v>
      </c>
      <c r="B44" s="11" t="s">
        <v>24</v>
      </c>
      <c r="C44" s="10" t="s">
        <v>14</v>
      </c>
      <c r="D44" s="26" t="s">
        <v>4</v>
      </c>
      <c r="E44" s="52">
        <v>38.299999999999997</v>
      </c>
      <c r="F44" s="52">
        <v>39.700000000000003</v>
      </c>
      <c r="G44" s="52">
        <v>36</v>
      </c>
      <c r="H44" s="52">
        <v>42.8</v>
      </c>
      <c r="I44" s="52"/>
      <c r="J44" s="52"/>
      <c r="K44" s="52"/>
      <c r="L44" s="52"/>
      <c r="M44" s="17">
        <v>156.80000000000001</v>
      </c>
      <c r="N44" s="25"/>
      <c r="O44" s="52">
        <v>41.7</v>
      </c>
      <c r="P44" s="52">
        <v>43.7</v>
      </c>
      <c r="Q44" s="52">
        <v>43.9</v>
      </c>
      <c r="R44" s="52">
        <v>38.5</v>
      </c>
      <c r="S44" s="52">
        <v>0</v>
      </c>
      <c r="T44" s="52">
        <v>0</v>
      </c>
      <c r="U44" s="52">
        <v>0</v>
      </c>
      <c r="V44" s="52">
        <v>0</v>
      </c>
      <c r="W44" s="17">
        <v>167.8</v>
      </c>
      <c r="X44" s="25"/>
      <c r="Y44" s="52"/>
      <c r="Z44" s="52"/>
      <c r="AA44" s="52"/>
      <c r="AB44" s="52"/>
      <c r="AC44" s="52"/>
      <c r="AD44" s="52"/>
      <c r="AE44" s="52"/>
      <c r="AF44" s="52"/>
      <c r="AG44" s="17"/>
      <c r="AH44" s="25"/>
      <c r="AI44" s="52"/>
      <c r="AJ44" s="52"/>
      <c r="AK44" s="52"/>
      <c r="AL44" s="52"/>
      <c r="AM44" s="52"/>
      <c r="AN44" s="52"/>
      <c r="AO44" s="52"/>
      <c r="AP44" s="52"/>
      <c r="AQ44" s="17">
        <v>167.4</v>
      </c>
      <c r="AR44" s="25"/>
      <c r="AS44" s="52">
        <v>40.299999999999997</v>
      </c>
      <c r="AT44" s="52">
        <v>39.700000000000003</v>
      </c>
      <c r="AU44" s="52">
        <v>40.5</v>
      </c>
      <c r="AV44" s="52">
        <v>41</v>
      </c>
      <c r="AW44" s="52"/>
      <c r="AX44" s="52"/>
      <c r="AY44" s="52"/>
      <c r="AZ44" s="52"/>
      <c r="BA44" s="17">
        <v>161.5</v>
      </c>
      <c r="BB44" s="25"/>
      <c r="BC44" s="52">
        <v>32.799999999999997</v>
      </c>
      <c r="BD44" s="52">
        <v>41.8</v>
      </c>
      <c r="BE44" s="52">
        <v>35.799999999999997</v>
      </c>
      <c r="BF44" s="52">
        <v>38.6</v>
      </c>
      <c r="BG44" s="52">
        <v>0</v>
      </c>
      <c r="BH44" s="52">
        <v>0</v>
      </c>
      <c r="BI44" s="52">
        <v>0</v>
      </c>
      <c r="BJ44" s="52">
        <v>0</v>
      </c>
      <c r="BK44" s="17">
        <v>149</v>
      </c>
      <c r="BL44" s="25"/>
      <c r="BM44" s="53">
        <v>496.70001220703125</v>
      </c>
      <c r="BP44" s="54" t="s">
        <v>209</v>
      </c>
    </row>
    <row r="45" spans="1:68" s="10" customFormat="1" ht="18" customHeight="1" x14ac:dyDescent="0.25">
      <c r="A45" s="51">
        <v>2</v>
      </c>
      <c r="B45" s="11" t="s">
        <v>23</v>
      </c>
      <c r="C45" s="10" t="s">
        <v>14</v>
      </c>
      <c r="D45" s="26" t="s">
        <v>4</v>
      </c>
      <c r="E45" s="52">
        <v>34.1</v>
      </c>
      <c r="F45" s="52">
        <v>22.6</v>
      </c>
      <c r="G45" s="52">
        <v>29.6</v>
      </c>
      <c r="H45" s="52">
        <v>26.6</v>
      </c>
      <c r="I45" s="52"/>
      <c r="J45" s="52"/>
      <c r="K45" s="52"/>
      <c r="L45" s="52"/>
      <c r="M45" s="17">
        <v>112.9</v>
      </c>
      <c r="N45" s="25"/>
      <c r="O45" s="52">
        <v>24.3</v>
      </c>
      <c r="P45" s="52">
        <v>24.2</v>
      </c>
      <c r="Q45" s="52">
        <v>18.5</v>
      </c>
      <c r="R45" s="52">
        <v>35.1</v>
      </c>
      <c r="S45" s="52">
        <v>0</v>
      </c>
      <c r="T45" s="52">
        <v>0</v>
      </c>
      <c r="U45" s="52">
        <v>0</v>
      </c>
      <c r="V45" s="52">
        <v>0</v>
      </c>
      <c r="W45" s="17">
        <v>102.1</v>
      </c>
      <c r="X45" s="25"/>
      <c r="Y45" s="52">
        <v>37.5</v>
      </c>
      <c r="Z45" s="52">
        <v>33.1</v>
      </c>
      <c r="AA45" s="52">
        <v>33.200000000000003</v>
      </c>
      <c r="AB45" s="52">
        <v>30.8</v>
      </c>
      <c r="AC45" s="52">
        <v>0</v>
      </c>
      <c r="AD45" s="52">
        <v>0</v>
      </c>
      <c r="AE45" s="52">
        <v>0</v>
      </c>
      <c r="AF45" s="52">
        <v>0</v>
      </c>
      <c r="AG45" s="17">
        <v>134.6</v>
      </c>
      <c r="AH45" s="25"/>
      <c r="AI45" s="52"/>
      <c r="AJ45" s="52"/>
      <c r="AK45" s="52"/>
      <c r="AL45" s="52"/>
      <c r="AM45" s="52"/>
      <c r="AN45" s="52"/>
      <c r="AO45" s="52"/>
      <c r="AP45" s="52"/>
      <c r="AQ45" s="17">
        <v>150.80000000000001</v>
      </c>
      <c r="AR45" s="25"/>
      <c r="AS45" s="52">
        <v>33.700000000000003</v>
      </c>
      <c r="AT45" s="52">
        <v>19.399999999999999</v>
      </c>
      <c r="AU45" s="52">
        <v>27.8</v>
      </c>
      <c r="AV45" s="52">
        <v>25.3</v>
      </c>
      <c r="AW45" s="52"/>
      <c r="AX45" s="52"/>
      <c r="AY45" s="52"/>
      <c r="AZ45" s="52"/>
      <c r="BA45" s="17">
        <v>106.2</v>
      </c>
      <c r="BB45" s="25"/>
      <c r="BC45" s="52">
        <v>38.5</v>
      </c>
      <c r="BD45" s="52">
        <v>40.6</v>
      </c>
      <c r="BE45" s="52">
        <v>40.4</v>
      </c>
      <c r="BF45" s="52">
        <v>34</v>
      </c>
      <c r="BG45" s="52">
        <v>0</v>
      </c>
      <c r="BH45" s="52">
        <v>0</v>
      </c>
      <c r="BI45" s="52">
        <v>0</v>
      </c>
      <c r="BJ45" s="52">
        <v>0</v>
      </c>
      <c r="BK45" s="17">
        <v>153.5</v>
      </c>
      <c r="BL45" s="25"/>
      <c r="BM45" s="53">
        <v>438.89999389648438</v>
      </c>
      <c r="BP45" s="54" t="s">
        <v>210</v>
      </c>
    </row>
    <row r="46" spans="1:68" s="10" customFormat="1" ht="18" customHeight="1" x14ac:dyDescent="0.25">
      <c r="A46" s="51">
        <v>3</v>
      </c>
      <c r="B46" s="11" t="s">
        <v>29</v>
      </c>
      <c r="C46" s="10" t="s">
        <v>14</v>
      </c>
      <c r="D46" s="26" t="s">
        <v>4</v>
      </c>
      <c r="E46" s="52">
        <v>30.4</v>
      </c>
      <c r="F46" s="52">
        <v>28.1</v>
      </c>
      <c r="G46" s="52">
        <v>26.2</v>
      </c>
      <c r="H46" s="52">
        <v>27.7</v>
      </c>
      <c r="I46" s="52"/>
      <c r="J46" s="52"/>
      <c r="K46" s="52"/>
      <c r="L46" s="52"/>
      <c r="M46" s="17">
        <v>112.4</v>
      </c>
      <c r="N46" s="25"/>
      <c r="O46" s="52">
        <v>31.9</v>
      </c>
      <c r="P46" s="52">
        <v>32.6</v>
      </c>
      <c r="Q46" s="52">
        <v>31.3</v>
      </c>
      <c r="R46" s="52">
        <v>38.4</v>
      </c>
      <c r="S46" s="52">
        <v>0</v>
      </c>
      <c r="T46" s="52">
        <v>0</v>
      </c>
      <c r="U46" s="52">
        <v>0</v>
      </c>
      <c r="V46" s="52">
        <v>0</v>
      </c>
      <c r="W46" s="17">
        <v>134.19999999999999</v>
      </c>
      <c r="X46" s="25"/>
      <c r="Y46" s="52">
        <v>27.4</v>
      </c>
      <c r="Z46" s="52">
        <v>23.7</v>
      </c>
      <c r="AA46" s="52">
        <v>32.4</v>
      </c>
      <c r="AB46" s="52">
        <v>33.1</v>
      </c>
      <c r="AC46" s="52">
        <v>0</v>
      </c>
      <c r="AD46" s="52">
        <v>0</v>
      </c>
      <c r="AE46" s="52">
        <v>0</v>
      </c>
      <c r="AF46" s="52">
        <v>0</v>
      </c>
      <c r="AG46" s="17">
        <v>116.6</v>
      </c>
      <c r="AH46" s="25"/>
      <c r="AI46" s="52"/>
      <c r="AJ46" s="52"/>
      <c r="AK46" s="52"/>
      <c r="AL46" s="52"/>
      <c r="AM46" s="52"/>
      <c r="AN46" s="52"/>
      <c r="AO46" s="52"/>
      <c r="AP46" s="52"/>
      <c r="AQ46" s="17">
        <v>131.6</v>
      </c>
      <c r="AR46" s="25"/>
      <c r="AS46" s="52">
        <v>36.200000000000003</v>
      </c>
      <c r="AT46" s="52">
        <v>22.7</v>
      </c>
      <c r="AU46" s="52">
        <v>31.8</v>
      </c>
      <c r="AV46" s="52">
        <v>22.8</v>
      </c>
      <c r="AW46" s="52"/>
      <c r="AX46" s="52"/>
      <c r="AY46" s="52"/>
      <c r="AZ46" s="52"/>
      <c r="BA46" s="17">
        <v>113.5</v>
      </c>
      <c r="BB46" s="25"/>
      <c r="BC46" s="52">
        <v>36.700000000000003</v>
      </c>
      <c r="BD46" s="52">
        <v>33.1</v>
      </c>
      <c r="BE46" s="52">
        <v>29</v>
      </c>
      <c r="BF46" s="52">
        <v>39.799999999999997</v>
      </c>
      <c r="BG46" s="52">
        <v>0</v>
      </c>
      <c r="BH46" s="52">
        <v>0</v>
      </c>
      <c r="BI46" s="52">
        <v>0</v>
      </c>
      <c r="BJ46" s="52">
        <v>0</v>
      </c>
      <c r="BK46" s="17">
        <v>138.6</v>
      </c>
      <c r="BL46" s="25"/>
      <c r="BM46" s="53">
        <v>404.39999389648438</v>
      </c>
      <c r="BP46" s="54" t="s">
        <v>211</v>
      </c>
    </row>
    <row r="47" spans="1:68" x14ac:dyDescent="0.25">
      <c r="A47" s="2"/>
      <c r="X47" s="25"/>
    </row>
    <row r="48" spans="1:68" x14ac:dyDescent="0.25">
      <c r="A48" s="2">
        <v>1</v>
      </c>
      <c r="B48" s="26" t="s">
        <v>31</v>
      </c>
      <c r="C48" s="13" t="s">
        <v>8</v>
      </c>
      <c r="D48" s="26" t="s">
        <v>7</v>
      </c>
      <c r="E48" s="27">
        <v>46.5</v>
      </c>
      <c r="F48" s="27">
        <v>47.5</v>
      </c>
      <c r="G48" s="27">
        <v>50.6</v>
      </c>
      <c r="H48" s="27">
        <v>46.7</v>
      </c>
      <c r="I48" s="27">
        <v>50.6</v>
      </c>
      <c r="J48" s="27">
        <v>48.6</v>
      </c>
      <c r="K48" s="27">
        <v>49.7</v>
      </c>
      <c r="L48" s="27">
        <v>50.2</v>
      </c>
      <c r="M48" s="17">
        <v>390.4</v>
      </c>
      <c r="O48" s="15">
        <v>50</v>
      </c>
      <c r="P48" s="15">
        <v>47.2</v>
      </c>
      <c r="Q48" s="15">
        <v>48.9</v>
      </c>
      <c r="R48" s="15">
        <v>48.4</v>
      </c>
      <c r="S48" s="15">
        <v>50.4</v>
      </c>
      <c r="T48" s="15">
        <v>49.8</v>
      </c>
      <c r="U48" s="15">
        <v>48.7</v>
      </c>
      <c r="V48" s="15">
        <v>50.4</v>
      </c>
      <c r="W48" s="16">
        <v>393.8</v>
      </c>
      <c r="X48" s="25"/>
      <c r="AQ48" s="16">
        <v>396.4</v>
      </c>
      <c r="AS48" s="15">
        <v>49.9</v>
      </c>
      <c r="AT48" s="15">
        <v>48.2</v>
      </c>
      <c r="AU48" s="15">
        <v>50.2</v>
      </c>
      <c r="AV48" s="15">
        <v>50.2</v>
      </c>
      <c r="AW48" s="15">
        <v>51.6</v>
      </c>
      <c r="AX48" s="15">
        <v>50.8</v>
      </c>
      <c r="AY48" s="15">
        <v>52.2</v>
      </c>
      <c r="AZ48" s="15">
        <v>50.1</v>
      </c>
      <c r="BA48" s="16">
        <v>403.2</v>
      </c>
      <c r="BM48" s="18">
        <v>1193.39990234375</v>
      </c>
      <c r="BP48" s="14" t="s">
        <v>185</v>
      </c>
    </row>
    <row r="49" spans="1:68" x14ac:dyDescent="0.25">
      <c r="A49" s="2">
        <v>2</v>
      </c>
      <c r="B49" s="26" t="s">
        <v>20</v>
      </c>
      <c r="C49" s="13" t="s">
        <v>8</v>
      </c>
      <c r="D49" s="26" t="s">
        <v>7</v>
      </c>
      <c r="E49" s="27">
        <v>46.9</v>
      </c>
      <c r="F49" s="27">
        <v>50.6</v>
      </c>
      <c r="G49" s="27">
        <v>44.2</v>
      </c>
      <c r="H49" s="27">
        <v>45.6</v>
      </c>
      <c r="I49" s="27">
        <v>49.4</v>
      </c>
      <c r="J49" s="27">
        <v>48.8</v>
      </c>
      <c r="K49" s="27">
        <v>43.8</v>
      </c>
      <c r="L49" s="27">
        <v>45.4</v>
      </c>
      <c r="M49" s="17">
        <v>374.7</v>
      </c>
      <c r="O49" s="15">
        <v>47.6</v>
      </c>
      <c r="P49" s="15">
        <v>47.9</v>
      </c>
      <c r="Q49" s="15">
        <v>46.7</v>
      </c>
      <c r="R49" s="15">
        <v>47.2</v>
      </c>
      <c r="S49" s="15">
        <v>46.2</v>
      </c>
      <c r="T49" s="15">
        <v>45.1</v>
      </c>
      <c r="U49" s="15">
        <v>44.5</v>
      </c>
      <c r="V49" s="15">
        <v>45.8</v>
      </c>
      <c r="W49" s="16">
        <v>371</v>
      </c>
      <c r="X49" s="25"/>
      <c r="Y49" s="15">
        <v>47.7</v>
      </c>
      <c r="Z49" s="15">
        <v>49.6</v>
      </c>
      <c r="AA49" s="15">
        <v>46.2</v>
      </c>
      <c r="AB49" s="15">
        <v>44.4</v>
      </c>
      <c r="AC49" s="15">
        <v>45.9</v>
      </c>
      <c r="AD49" s="15">
        <v>44.4</v>
      </c>
      <c r="AE49" s="15">
        <v>46.7</v>
      </c>
      <c r="AF49" s="15">
        <v>48</v>
      </c>
      <c r="AG49" s="16">
        <v>372.90000000000003</v>
      </c>
      <c r="AQ49" s="16">
        <v>362.7</v>
      </c>
      <c r="AS49" s="15">
        <v>48.6</v>
      </c>
      <c r="AT49" s="15">
        <v>47.7</v>
      </c>
      <c r="AU49" s="15">
        <v>46.5</v>
      </c>
      <c r="AV49" s="15">
        <v>50.2</v>
      </c>
      <c r="AW49" s="15">
        <v>45.4</v>
      </c>
      <c r="AX49" s="15">
        <v>45.9</v>
      </c>
      <c r="AY49" s="15">
        <v>46</v>
      </c>
      <c r="AZ49" s="15">
        <v>46.4</v>
      </c>
      <c r="BA49" s="16">
        <v>376.7</v>
      </c>
      <c r="BC49" s="15">
        <v>48.6</v>
      </c>
      <c r="BD49" s="15">
        <v>46.5</v>
      </c>
      <c r="BE49" s="15">
        <v>47.5</v>
      </c>
      <c r="BF49" s="15">
        <v>46.2</v>
      </c>
      <c r="BG49" s="15">
        <v>46</v>
      </c>
      <c r="BH49" s="15">
        <v>43.3</v>
      </c>
      <c r="BI49" s="15">
        <v>46</v>
      </c>
      <c r="BJ49" s="15">
        <v>49.4</v>
      </c>
      <c r="BK49" s="16">
        <v>373.5</v>
      </c>
      <c r="BM49" s="18">
        <v>1124.9000244140625</v>
      </c>
      <c r="BP49" s="14" t="s">
        <v>212</v>
      </c>
    </row>
    <row r="50" spans="1:68" x14ac:dyDescent="0.25">
      <c r="A50" s="2"/>
      <c r="X50" s="25"/>
      <c r="BP50" s="14"/>
    </row>
    <row r="51" spans="1:68" x14ac:dyDescent="0.25">
      <c r="A51" s="2">
        <v>1</v>
      </c>
      <c r="B51" s="12" t="s">
        <v>13</v>
      </c>
      <c r="C51" s="13" t="s">
        <v>10</v>
      </c>
      <c r="D51" s="11" t="s">
        <v>7</v>
      </c>
      <c r="O51" s="15">
        <v>49.5</v>
      </c>
      <c r="P51" s="15">
        <v>49.4</v>
      </c>
      <c r="Q51" s="15">
        <v>47.6</v>
      </c>
      <c r="R51" s="15">
        <v>48.8</v>
      </c>
      <c r="S51" s="15">
        <v>48.5</v>
      </c>
      <c r="T51" s="15">
        <v>48</v>
      </c>
      <c r="U51" s="15">
        <v>47.6</v>
      </c>
      <c r="V51" s="15">
        <v>50.2</v>
      </c>
      <c r="W51" s="16">
        <v>389.6</v>
      </c>
      <c r="Y51" s="15">
        <v>46.7</v>
      </c>
      <c r="Z51" s="15">
        <v>47.4</v>
      </c>
      <c r="AA51" s="15">
        <v>49.4</v>
      </c>
      <c r="AB51" s="15">
        <v>50.6</v>
      </c>
      <c r="AC51" s="15">
        <v>47.7</v>
      </c>
      <c r="AD51" s="15">
        <v>47.8</v>
      </c>
      <c r="AE51" s="15">
        <v>47.6</v>
      </c>
      <c r="AF51" s="15">
        <v>47.4</v>
      </c>
      <c r="AG51" s="16">
        <v>384.6</v>
      </c>
      <c r="AQ51" s="16">
        <v>391.8</v>
      </c>
      <c r="AS51" s="15">
        <v>48.1</v>
      </c>
      <c r="AT51" s="15">
        <v>48.7</v>
      </c>
      <c r="AU51" s="15">
        <v>45.4</v>
      </c>
      <c r="AV51" s="15">
        <v>48.9</v>
      </c>
      <c r="AW51" s="15">
        <v>48.3</v>
      </c>
      <c r="AX51" s="15">
        <v>48.7</v>
      </c>
      <c r="AY51" s="15">
        <v>45.8</v>
      </c>
      <c r="AZ51" s="15">
        <v>50.1</v>
      </c>
      <c r="BA51" s="16">
        <v>384</v>
      </c>
      <c r="BM51" s="18">
        <v>1166</v>
      </c>
      <c r="BP51" s="14" t="s">
        <v>186</v>
      </c>
    </row>
    <row r="52" spans="1:68" s="10" customFormat="1" x14ac:dyDescent="0.25">
      <c r="A52" s="51">
        <v>2</v>
      </c>
      <c r="B52" s="33" t="s">
        <v>17</v>
      </c>
      <c r="C52" s="10" t="s">
        <v>10</v>
      </c>
      <c r="D52" s="26" t="s">
        <v>7</v>
      </c>
      <c r="E52" s="52">
        <v>42.8</v>
      </c>
      <c r="F52" s="52">
        <v>46.3</v>
      </c>
      <c r="G52" s="52">
        <v>47.6</v>
      </c>
      <c r="H52" s="52">
        <v>48.8</v>
      </c>
      <c r="I52" s="52">
        <v>47</v>
      </c>
      <c r="J52" s="52">
        <v>48.3</v>
      </c>
      <c r="K52" s="52">
        <v>45.4</v>
      </c>
      <c r="L52" s="52">
        <v>46.6</v>
      </c>
      <c r="M52" s="17">
        <v>372.8</v>
      </c>
      <c r="N52" s="25"/>
      <c r="O52" s="52">
        <v>42.4</v>
      </c>
      <c r="P52" s="52">
        <v>45.8</v>
      </c>
      <c r="Q52" s="52">
        <v>47</v>
      </c>
      <c r="R52" s="52">
        <v>45.8</v>
      </c>
      <c r="S52" s="52">
        <v>48.8</v>
      </c>
      <c r="T52" s="52">
        <v>47</v>
      </c>
      <c r="U52" s="52">
        <v>49.2</v>
      </c>
      <c r="V52" s="52">
        <v>45.7</v>
      </c>
      <c r="W52" s="17">
        <v>371.7</v>
      </c>
      <c r="X52" s="25"/>
      <c r="Y52" s="52">
        <v>47.9</v>
      </c>
      <c r="Z52" s="52">
        <v>46.5</v>
      </c>
      <c r="AA52" s="52">
        <v>50.1</v>
      </c>
      <c r="AB52" s="52">
        <v>45.7</v>
      </c>
      <c r="AC52" s="52">
        <v>46.8</v>
      </c>
      <c r="AD52" s="52">
        <v>48.3</v>
      </c>
      <c r="AE52" s="52">
        <v>47.7</v>
      </c>
      <c r="AF52" s="52">
        <v>44.9</v>
      </c>
      <c r="AG52" s="17">
        <v>377.9</v>
      </c>
      <c r="AH52" s="25"/>
      <c r="AI52" s="52"/>
      <c r="AJ52" s="52"/>
      <c r="AK52" s="52"/>
      <c r="AL52" s="52"/>
      <c r="AM52" s="52"/>
      <c r="AN52" s="52"/>
      <c r="AO52" s="52"/>
      <c r="AP52" s="52"/>
      <c r="AQ52" s="17">
        <v>378.6</v>
      </c>
      <c r="AR52" s="25"/>
      <c r="AS52" s="52">
        <v>47.7</v>
      </c>
      <c r="AT52" s="52">
        <v>44.8</v>
      </c>
      <c r="AU52" s="52">
        <v>46.2</v>
      </c>
      <c r="AV52" s="52">
        <v>46.9</v>
      </c>
      <c r="AW52" s="52">
        <v>46.6</v>
      </c>
      <c r="AX52" s="52">
        <v>44.6</v>
      </c>
      <c r="AY52" s="52">
        <v>44.1</v>
      </c>
      <c r="AZ52" s="52">
        <v>49</v>
      </c>
      <c r="BA52" s="17">
        <v>369.9</v>
      </c>
      <c r="BB52" s="25"/>
      <c r="BC52" s="52">
        <v>47.1</v>
      </c>
      <c r="BD52" s="52">
        <v>48.1</v>
      </c>
      <c r="BE52" s="52">
        <v>47.4</v>
      </c>
      <c r="BF52" s="52">
        <v>48.7</v>
      </c>
      <c r="BG52" s="52">
        <v>48.7</v>
      </c>
      <c r="BH52" s="52">
        <v>45.2</v>
      </c>
      <c r="BI52" s="52">
        <v>47.7</v>
      </c>
      <c r="BJ52" s="52">
        <v>46</v>
      </c>
      <c r="BK52" s="17">
        <v>378.9</v>
      </c>
      <c r="BL52" s="25"/>
      <c r="BM52" s="53">
        <v>1135.4000244140625</v>
      </c>
      <c r="BP52" s="54" t="s">
        <v>213</v>
      </c>
    </row>
    <row r="53" spans="1:68" x14ac:dyDescent="0.25">
      <c r="A53" s="2">
        <v>3</v>
      </c>
      <c r="B53" s="12" t="s">
        <v>25</v>
      </c>
      <c r="C53" s="13" t="s">
        <v>10</v>
      </c>
      <c r="D53" s="30" t="s">
        <v>4</v>
      </c>
      <c r="E53" s="15">
        <v>47.3</v>
      </c>
      <c r="F53" s="15">
        <v>41.7</v>
      </c>
      <c r="G53" s="15">
        <v>44.2</v>
      </c>
      <c r="H53" s="15">
        <v>46.6</v>
      </c>
      <c r="I53" s="15">
        <v>46.1</v>
      </c>
      <c r="J53" s="15">
        <v>44.2</v>
      </c>
      <c r="K53" s="15">
        <v>49.3</v>
      </c>
      <c r="L53" s="15">
        <v>47.5</v>
      </c>
      <c r="M53" s="16">
        <v>366.9</v>
      </c>
      <c r="O53" s="15">
        <v>45.4</v>
      </c>
      <c r="P53" s="15">
        <v>43.9</v>
      </c>
      <c r="Q53" s="15">
        <v>47.6</v>
      </c>
      <c r="R53" s="15">
        <v>45.1</v>
      </c>
      <c r="S53" s="15">
        <v>48.1</v>
      </c>
      <c r="T53" s="15">
        <v>46.7</v>
      </c>
      <c r="U53" s="15">
        <v>47</v>
      </c>
      <c r="V53" s="15">
        <v>45.7</v>
      </c>
      <c r="W53" s="16">
        <v>369.5</v>
      </c>
      <c r="Y53" s="15">
        <v>45.3</v>
      </c>
      <c r="Z53" s="15">
        <v>47.8</v>
      </c>
      <c r="AA53" s="15">
        <v>48.1</v>
      </c>
      <c r="AB53" s="15">
        <v>42.1</v>
      </c>
      <c r="AC53" s="15">
        <v>47.8</v>
      </c>
      <c r="AD53" s="15">
        <v>44.7</v>
      </c>
      <c r="AE53" s="15">
        <v>43.9</v>
      </c>
      <c r="AF53" s="15">
        <v>47.7</v>
      </c>
      <c r="AG53" s="16">
        <v>367.39999999999992</v>
      </c>
      <c r="AQ53" s="16">
        <v>374</v>
      </c>
      <c r="AS53" s="15">
        <v>49.5</v>
      </c>
      <c r="AT53" s="15">
        <v>47.2</v>
      </c>
      <c r="AU53" s="15">
        <v>45.3</v>
      </c>
      <c r="AV53" s="15">
        <v>47.4</v>
      </c>
      <c r="AW53" s="15">
        <v>44</v>
      </c>
      <c r="AX53" s="15">
        <v>46.6</v>
      </c>
      <c r="AY53" s="15">
        <v>47.6</v>
      </c>
      <c r="AZ53" s="15">
        <v>43</v>
      </c>
      <c r="BA53" s="16">
        <v>370.6</v>
      </c>
      <c r="BC53" s="15">
        <v>42.8</v>
      </c>
      <c r="BD53" s="15">
        <v>45</v>
      </c>
      <c r="BE53" s="15">
        <v>47.8</v>
      </c>
      <c r="BF53" s="15">
        <v>47.8</v>
      </c>
      <c r="BG53" s="15">
        <v>46.5</v>
      </c>
      <c r="BH53" s="15">
        <v>45.2</v>
      </c>
      <c r="BI53" s="15">
        <v>45.4</v>
      </c>
      <c r="BJ53" s="15">
        <v>47.7</v>
      </c>
      <c r="BK53" s="16">
        <v>368.2</v>
      </c>
      <c r="BM53" s="18">
        <v>1114.0999755859375</v>
      </c>
      <c r="BP53" s="14" t="s">
        <v>214</v>
      </c>
    </row>
    <row r="54" spans="1:68" x14ac:dyDescent="0.25">
      <c r="A54" s="2">
        <v>4</v>
      </c>
      <c r="B54" s="12" t="s">
        <v>160</v>
      </c>
      <c r="C54" s="13" t="s">
        <v>10</v>
      </c>
      <c r="D54" s="30" t="s">
        <v>1</v>
      </c>
      <c r="AQ54" s="16">
        <v>352.8</v>
      </c>
      <c r="AS54" s="15">
        <v>44.9</v>
      </c>
      <c r="AT54" s="15">
        <v>44.8</v>
      </c>
      <c r="AU54" s="15">
        <v>48.5</v>
      </c>
      <c r="AV54" s="15">
        <v>47.8</v>
      </c>
      <c r="AW54" s="15">
        <v>47.6</v>
      </c>
      <c r="AX54" s="15">
        <v>46.1</v>
      </c>
      <c r="AY54" s="15">
        <v>45.6</v>
      </c>
      <c r="AZ54" s="15">
        <v>45.2</v>
      </c>
      <c r="BA54" s="16">
        <v>370.5</v>
      </c>
      <c r="BC54" s="15">
        <v>42.9</v>
      </c>
      <c r="BD54" s="15">
        <v>47.8</v>
      </c>
      <c r="BE54" s="15">
        <v>44.4</v>
      </c>
      <c r="BF54" s="15">
        <v>45.5</v>
      </c>
      <c r="BG54" s="15">
        <v>45.8</v>
      </c>
      <c r="BH54" s="15">
        <v>45.7</v>
      </c>
      <c r="BI54" s="15">
        <v>44</v>
      </c>
      <c r="BJ54" s="15">
        <v>47.4</v>
      </c>
      <c r="BK54" s="16">
        <v>363.5</v>
      </c>
      <c r="BM54" s="18">
        <v>1086.800048828125</v>
      </c>
      <c r="BP54" s="14" t="s">
        <v>217</v>
      </c>
    </row>
    <row r="55" spans="1:68" x14ac:dyDescent="0.25">
      <c r="A55" s="2">
        <v>5</v>
      </c>
      <c r="B55" s="12" t="s">
        <v>88</v>
      </c>
      <c r="C55" s="10" t="s">
        <v>10</v>
      </c>
      <c r="D55" s="26" t="s">
        <v>7</v>
      </c>
      <c r="Y55" s="15">
        <v>43.2</v>
      </c>
      <c r="Z55" s="15">
        <v>40.6</v>
      </c>
      <c r="AA55" s="15">
        <v>41.5</v>
      </c>
      <c r="AB55" s="15">
        <v>43.1</v>
      </c>
      <c r="AC55" s="15">
        <v>37</v>
      </c>
      <c r="AD55" s="15">
        <v>46.5</v>
      </c>
      <c r="AE55" s="15">
        <v>39</v>
      </c>
      <c r="AF55" s="15">
        <v>33.4</v>
      </c>
      <c r="AG55" s="16">
        <v>324.29999999999995</v>
      </c>
      <c r="AQ55" s="16">
        <v>346.8</v>
      </c>
      <c r="BC55" s="15">
        <v>44.8</v>
      </c>
      <c r="BD55" s="15">
        <v>48</v>
      </c>
      <c r="BE55" s="15">
        <v>41.5</v>
      </c>
      <c r="BF55" s="15">
        <v>43.9</v>
      </c>
      <c r="BG55" s="15">
        <v>41</v>
      </c>
      <c r="BH55" s="15">
        <v>41.9</v>
      </c>
      <c r="BI55" s="15">
        <v>44.1</v>
      </c>
      <c r="BJ55" s="15">
        <v>32.200000000000003</v>
      </c>
      <c r="BK55" s="16">
        <v>337.4</v>
      </c>
      <c r="BM55" s="18">
        <v>1008.4999389648438</v>
      </c>
      <c r="BP55" s="14" t="s">
        <v>215</v>
      </c>
    </row>
    <row r="56" spans="1:68" x14ac:dyDescent="0.25">
      <c r="A56" s="2">
        <v>6</v>
      </c>
      <c r="B56" s="12" t="s">
        <v>91</v>
      </c>
      <c r="C56" s="10" t="s">
        <v>10</v>
      </c>
      <c r="D56" s="26" t="s">
        <v>7</v>
      </c>
      <c r="Y56" s="15">
        <v>39</v>
      </c>
      <c r="Z56" s="15">
        <v>41.1</v>
      </c>
      <c r="AA56" s="15">
        <v>38.299999999999997</v>
      </c>
      <c r="AB56" s="15">
        <v>43.4</v>
      </c>
      <c r="AC56" s="15">
        <v>38.200000000000003</v>
      </c>
      <c r="AD56" s="15">
        <v>41.3</v>
      </c>
      <c r="AE56" s="15">
        <v>44.4</v>
      </c>
      <c r="AF56" s="15">
        <v>32.700000000000003</v>
      </c>
      <c r="AG56" s="16">
        <v>318.39999999999998</v>
      </c>
      <c r="AQ56" s="16">
        <v>318.7</v>
      </c>
      <c r="AS56" s="15">
        <v>38.299999999999997</v>
      </c>
      <c r="AT56" s="15">
        <v>37.6</v>
      </c>
      <c r="AU56" s="15">
        <v>36.6</v>
      </c>
      <c r="AV56" s="15">
        <v>29.9</v>
      </c>
      <c r="AW56" s="15">
        <v>37.9</v>
      </c>
      <c r="AX56" s="15">
        <v>45.3</v>
      </c>
      <c r="AY56" s="15">
        <v>35</v>
      </c>
      <c r="AZ56" s="15">
        <v>37.5</v>
      </c>
      <c r="BA56" s="16">
        <v>298.10000000000002</v>
      </c>
      <c r="BM56" s="18">
        <v>935.199951171875</v>
      </c>
      <c r="BP56" s="14" t="s">
        <v>187</v>
      </c>
    </row>
    <row r="57" spans="1:68" x14ac:dyDescent="0.25">
      <c r="A57" s="2">
        <v>7</v>
      </c>
      <c r="B57" s="12" t="s">
        <v>63</v>
      </c>
      <c r="C57" s="13" t="s">
        <v>10</v>
      </c>
      <c r="D57" s="30" t="s">
        <v>2</v>
      </c>
      <c r="O57" s="15">
        <v>37.299999999999997</v>
      </c>
      <c r="P57" s="15">
        <v>45.7</v>
      </c>
      <c r="Q57" s="15">
        <v>46.4</v>
      </c>
      <c r="R57" s="15">
        <v>44.3</v>
      </c>
      <c r="S57" s="15">
        <v>42.3</v>
      </c>
      <c r="T57" s="15">
        <v>36.299999999999997</v>
      </c>
      <c r="U57" s="15">
        <v>39.299999999999997</v>
      </c>
      <c r="V57" s="15">
        <v>41.9</v>
      </c>
      <c r="W57" s="16">
        <v>333.5</v>
      </c>
      <c r="BM57" s="18">
        <v>333.5</v>
      </c>
      <c r="BP57" s="14" t="s">
        <v>84</v>
      </c>
    </row>
    <row r="59" spans="1:68" s="10" customFormat="1" x14ac:dyDescent="0.25">
      <c r="A59" s="51">
        <v>1</v>
      </c>
      <c r="B59" s="11" t="s">
        <v>32</v>
      </c>
      <c r="C59" s="10" t="s">
        <v>19</v>
      </c>
      <c r="D59" s="11" t="s">
        <v>7</v>
      </c>
      <c r="E59" s="52">
        <v>49.4</v>
      </c>
      <c r="F59" s="52">
        <v>50.2</v>
      </c>
      <c r="G59" s="52">
        <v>50</v>
      </c>
      <c r="H59" s="52">
        <v>48.3</v>
      </c>
      <c r="I59" s="52">
        <v>49.2</v>
      </c>
      <c r="J59" s="52">
        <v>49.3</v>
      </c>
      <c r="K59" s="52">
        <v>48.4</v>
      </c>
      <c r="L59" s="52">
        <v>48.6</v>
      </c>
      <c r="M59" s="17">
        <v>393.4</v>
      </c>
      <c r="N59" s="25"/>
      <c r="O59" s="52">
        <v>48.5</v>
      </c>
      <c r="P59" s="52">
        <v>48.4</v>
      </c>
      <c r="Q59" s="52">
        <v>50.2</v>
      </c>
      <c r="R59" s="52">
        <v>49.4</v>
      </c>
      <c r="S59" s="52">
        <v>51</v>
      </c>
      <c r="T59" s="52">
        <v>47.9</v>
      </c>
      <c r="U59" s="52">
        <v>47.8</v>
      </c>
      <c r="V59" s="52">
        <v>50.1</v>
      </c>
      <c r="W59" s="17">
        <v>393.3</v>
      </c>
      <c r="X59" s="25"/>
      <c r="Y59" s="52">
        <v>49.8</v>
      </c>
      <c r="Z59" s="52">
        <v>48.4</v>
      </c>
      <c r="AA59" s="52">
        <v>47.5</v>
      </c>
      <c r="AB59" s="52">
        <v>45</v>
      </c>
      <c r="AC59" s="52">
        <v>49.9</v>
      </c>
      <c r="AD59" s="52">
        <v>47.5</v>
      </c>
      <c r="AE59" s="52">
        <v>50.8</v>
      </c>
      <c r="AF59" s="52">
        <v>50.5</v>
      </c>
      <c r="AG59" s="17">
        <v>389.40000000000003</v>
      </c>
      <c r="AH59" s="25"/>
      <c r="AI59" s="52"/>
      <c r="AJ59" s="52"/>
      <c r="AK59" s="52"/>
      <c r="AL59" s="52"/>
      <c r="AM59" s="52"/>
      <c r="AN59" s="52"/>
      <c r="AO59" s="52"/>
      <c r="AP59" s="52"/>
      <c r="AQ59" s="17">
        <v>393.4</v>
      </c>
      <c r="AR59" s="25"/>
      <c r="AS59" s="52">
        <v>48.1</v>
      </c>
      <c r="AT59" s="52">
        <v>50.7</v>
      </c>
      <c r="AU59" s="52">
        <v>49.6</v>
      </c>
      <c r="AV59" s="52">
        <v>50.8</v>
      </c>
      <c r="AW59" s="52">
        <v>48.6</v>
      </c>
      <c r="AX59" s="52">
        <v>49.6</v>
      </c>
      <c r="AY59" s="52">
        <v>48.6</v>
      </c>
      <c r="AZ59" s="52">
        <v>48.6</v>
      </c>
      <c r="BA59" s="17">
        <v>394.6</v>
      </c>
      <c r="BB59" s="25"/>
      <c r="BC59" s="52">
        <v>46.9</v>
      </c>
      <c r="BD59" s="52">
        <v>47.3</v>
      </c>
      <c r="BE59" s="52">
        <v>50.9</v>
      </c>
      <c r="BF59" s="52">
        <v>48.4</v>
      </c>
      <c r="BG59" s="52">
        <v>46.7</v>
      </c>
      <c r="BH59" s="52">
        <v>48.7</v>
      </c>
      <c r="BI59" s="52">
        <v>49.7</v>
      </c>
      <c r="BJ59" s="52">
        <v>48.9</v>
      </c>
      <c r="BK59" s="17">
        <v>387.5</v>
      </c>
      <c r="BL59" s="25"/>
      <c r="BM59" s="53">
        <v>1181.4000244140625</v>
      </c>
      <c r="BP59" s="54" t="s">
        <v>216</v>
      </c>
    </row>
    <row r="60" spans="1:68" x14ac:dyDescent="0.25">
      <c r="A60" s="2">
        <v>2</v>
      </c>
      <c r="B60" s="12" t="s">
        <v>18</v>
      </c>
      <c r="C60" s="13" t="s">
        <v>19</v>
      </c>
      <c r="D60" s="12" t="s">
        <v>2</v>
      </c>
      <c r="O60" s="15">
        <v>45.1</v>
      </c>
      <c r="P60" s="15">
        <v>47.4</v>
      </c>
      <c r="Q60" s="15">
        <v>45</v>
      </c>
      <c r="R60" s="15">
        <v>46.4</v>
      </c>
      <c r="S60" s="15">
        <v>46.5</v>
      </c>
      <c r="T60" s="15">
        <v>48</v>
      </c>
      <c r="U60" s="15">
        <v>47.2</v>
      </c>
      <c r="V60" s="15">
        <v>46.5</v>
      </c>
      <c r="W60" s="16">
        <v>372.1</v>
      </c>
      <c r="BM60" s="18">
        <v>372.10000610351563</v>
      </c>
      <c r="BP60" s="14" t="s">
        <v>85</v>
      </c>
    </row>
  </sheetData>
  <phoneticPr fontId="0" type="noConversion"/>
  <printOptions gridLines="1"/>
  <pageMargins left="0.39370078740157483" right="0.31496062992125984" top="0.74803149606299213" bottom="0.51181102362204722" header="0.35433070866141736" footer="0.15748031496062992"/>
  <pageSetup paperSize="9" scale="75" fitToHeight="0" orientation="portrait" r:id="rId1"/>
  <headerFooter alignWithMargins="0">
    <oddHeader>&amp;C&amp;"ArialVFet,Regular"&amp;14Sammanställning &amp;10
Gästrikeserien Luftgevär 2017-2018</oddHeader>
    <oddFooter>&amp;L&amp;D&amp;R Sidan &amp;P av &amp;N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9" r:id="rId4" name="Button 5">
              <controlPr defaultSize="0" print="0" autoFill="0" autoPict="0" macro="[0]!VisaFormGS">
                <anchor moveWithCells="1" sizeWithCells="1">
                  <from>
                    <xdr:col>0</xdr:col>
                    <xdr:colOff>28575</xdr:colOff>
                    <xdr:row>0</xdr:row>
                    <xdr:rowOff>28575</xdr:rowOff>
                  </from>
                  <to>
                    <xdr:col>1</xdr:col>
                    <xdr:colOff>800100</xdr:colOff>
                    <xdr:row>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5" name="Button 16">
              <controlPr defaultSize="0" print="0" autoFill="0" autoPict="0" macro="[0]!DöljKolumner">
                <anchor moveWithCells="1" sizeWithCells="1">
                  <from>
                    <xdr:col>1</xdr:col>
                    <xdr:colOff>809625</xdr:colOff>
                    <xdr:row>0</xdr:row>
                    <xdr:rowOff>38100</xdr:rowOff>
                  </from>
                  <to>
                    <xdr:col>2</xdr:col>
                    <xdr:colOff>381000</xdr:colOff>
                    <xdr:row>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6" name="Button 18">
              <controlPr defaultSize="0" print="0" autoFill="0" autoPict="0" macro="[0]!TaFramKolumner">
                <anchor moveWithCells="1" sizeWithCells="1">
                  <from>
                    <xdr:col>1</xdr:col>
                    <xdr:colOff>809625</xdr:colOff>
                    <xdr:row>0</xdr:row>
                    <xdr:rowOff>209550</xdr:rowOff>
                  </from>
                  <to>
                    <xdr:col>2</xdr:col>
                    <xdr:colOff>390525</xdr:colOff>
                    <xdr:row>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7" name="Button 20">
              <controlPr defaultSize="0" print="0" autoFill="0" autoPict="0" macro="[0]!MarkeraOchSorteraNamn">
                <anchor moveWithCells="1" sizeWithCells="1">
                  <from>
                    <xdr:col>3</xdr:col>
                    <xdr:colOff>85725</xdr:colOff>
                    <xdr:row>0</xdr:row>
                    <xdr:rowOff>38100</xdr:rowOff>
                  </from>
                  <to>
                    <xdr:col>3</xdr:col>
                    <xdr:colOff>857250</xdr:colOff>
                    <xdr:row>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8" name="Button 31">
              <controlPr defaultSize="0" print="0" autoFill="0" autoPict="0" macro="[0]!KlistraInVarden">
                <anchor moveWithCells="1" sizeWithCells="1">
                  <from>
                    <xdr:col>1</xdr:col>
                    <xdr:colOff>47625</xdr:colOff>
                    <xdr:row>27</xdr:row>
                    <xdr:rowOff>0</xdr:rowOff>
                  </from>
                  <to>
                    <xdr:col>1</xdr:col>
                    <xdr:colOff>1266825</xdr:colOff>
                    <xdr:row>27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9" name="Button 32">
              <controlPr defaultSize="0" print="0" autoFill="0" autoPict="0" macro="[0]!KlistraInVarden">
                <anchor moveWithCells="1" sizeWithCells="1">
                  <from>
                    <xdr:col>0</xdr:col>
                    <xdr:colOff>238125</xdr:colOff>
                    <xdr:row>31</xdr:row>
                    <xdr:rowOff>0</xdr:rowOff>
                  </from>
                  <to>
                    <xdr:col>1</xdr:col>
                    <xdr:colOff>1190625</xdr:colOff>
                    <xdr:row>31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10" name="Button 34">
              <controlPr defaultSize="0" print="0" autoFill="0" autoPict="0" macro="[0]!KlistraInVarden">
                <anchor moveWithCells="1" sizeWithCells="1">
                  <from>
                    <xdr:col>0</xdr:col>
                    <xdr:colOff>257175</xdr:colOff>
                    <xdr:row>38</xdr:row>
                    <xdr:rowOff>0</xdr:rowOff>
                  </from>
                  <to>
                    <xdr:col>1</xdr:col>
                    <xdr:colOff>1219200</xdr:colOff>
                    <xdr:row>38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11" name="Button 42">
              <controlPr defaultSize="0" print="0" autoFill="0" autoPict="0" macro="[0]!KlistraInVarden">
                <anchor moveWithCells="1" sizeWithCells="1">
                  <from>
                    <xdr:col>1</xdr:col>
                    <xdr:colOff>57150</xdr:colOff>
                    <xdr:row>49</xdr:row>
                    <xdr:rowOff>0</xdr:rowOff>
                  </from>
                  <to>
                    <xdr:col>1</xdr:col>
                    <xdr:colOff>1276350</xdr:colOff>
                    <xdr:row>49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12" name="Button 43">
              <controlPr defaultSize="0" print="0" autoFill="0" autoPict="0" macro="[0]!KlistraInVarden">
                <anchor moveWithCells="1" sizeWithCells="1">
                  <from>
                    <xdr:col>1</xdr:col>
                    <xdr:colOff>47625</xdr:colOff>
                    <xdr:row>15</xdr:row>
                    <xdr:rowOff>0</xdr:rowOff>
                  </from>
                  <to>
                    <xdr:col>1</xdr:col>
                    <xdr:colOff>1266825</xdr:colOff>
                    <xdr:row>15</xdr:row>
                    <xdr:rowOff>152400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/>
  <dimension ref="A1:D29"/>
  <sheetViews>
    <sheetView workbookViewId="0">
      <selection activeCell="B28" sqref="B28"/>
    </sheetView>
  </sheetViews>
  <sheetFormatPr defaultRowHeight="23.25" x14ac:dyDescent="0.35"/>
  <cols>
    <col min="1" max="1" width="9.140625" style="94"/>
    <col min="2" max="2" width="40" style="94" customWidth="1"/>
    <col min="3" max="3" width="15" style="94" customWidth="1"/>
    <col min="4" max="4" width="12.5703125" style="94" customWidth="1"/>
    <col min="5" max="16384" width="9.140625" style="94"/>
  </cols>
  <sheetData>
    <row r="1" spans="1:4" x14ac:dyDescent="0.35">
      <c r="A1" s="93" t="s">
        <v>72</v>
      </c>
    </row>
    <row r="2" spans="1:4" ht="9.75" customHeight="1" x14ac:dyDescent="0.35"/>
    <row r="3" spans="1:4" x14ac:dyDescent="0.35">
      <c r="A3" s="93" t="s">
        <v>67</v>
      </c>
    </row>
    <row r="4" spans="1:4" ht="24" thickBot="1" x14ac:dyDescent="0.4"/>
    <row r="5" spans="1:4" ht="24.95" customHeight="1" thickBot="1" x14ac:dyDescent="0.4">
      <c r="A5" s="95"/>
      <c r="B5" s="234" t="s">
        <v>73</v>
      </c>
      <c r="C5" s="235"/>
      <c r="D5" s="236">
        <f>C6+C7+C8</f>
        <v>1229.6999999999998</v>
      </c>
    </row>
    <row r="6" spans="1:4" ht="24.95" customHeight="1" x14ac:dyDescent="0.35">
      <c r="A6" s="94" t="s">
        <v>74</v>
      </c>
      <c r="B6" s="96" t="s">
        <v>56</v>
      </c>
      <c r="C6" s="97">
        <v>418.9</v>
      </c>
      <c r="D6" s="237"/>
    </row>
    <row r="7" spans="1:4" ht="24.95" customHeight="1" x14ac:dyDescent="0.35">
      <c r="A7" s="94" t="s">
        <v>74</v>
      </c>
      <c r="B7" s="98" t="s">
        <v>20</v>
      </c>
      <c r="C7" s="99">
        <v>417.4</v>
      </c>
      <c r="D7" s="237"/>
    </row>
    <row r="8" spans="1:4" ht="24.95" customHeight="1" thickBot="1" x14ac:dyDescent="0.4">
      <c r="A8" s="94" t="s">
        <v>75</v>
      </c>
      <c r="B8" s="98" t="s">
        <v>32</v>
      </c>
      <c r="C8" s="100">
        <v>393.4</v>
      </c>
      <c r="D8" s="238"/>
    </row>
    <row r="9" spans="1:4" ht="24" thickBot="1" x14ac:dyDescent="0.4"/>
    <row r="10" spans="1:4" ht="24.95" customHeight="1" thickBot="1" x14ac:dyDescent="0.4">
      <c r="A10" s="95"/>
      <c r="B10" s="234" t="s">
        <v>76</v>
      </c>
      <c r="C10" s="239"/>
      <c r="D10" s="236">
        <f>C11+C12+C13</f>
        <v>1192.9000000000001</v>
      </c>
    </row>
    <row r="11" spans="1:4" ht="24.95" customHeight="1" x14ac:dyDescent="0.35">
      <c r="A11" s="94" t="s">
        <v>74</v>
      </c>
      <c r="B11" s="96" t="s">
        <v>29</v>
      </c>
      <c r="C11" s="96">
        <v>414.4</v>
      </c>
      <c r="D11" s="237"/>
    </row>
    <row r="12" spans="1:4" ht="24.95" customHeight="1" x14ac:dyDescent="0.35">
      <c r="A12" s="94" t="s">
        <v>74</v>
      </c>
      <c r="B12" s="98" t="s">
        <v>23</v>
      </c>
      <c r="C12" s="98">
        <v>411.6</v>
      </c>
      <c r="D12" s="237"/>
    </row>
    <row r="13" spans="1:4" ht="24.95" customHeight="1" thickBot="1" x14ac:dyDescent="0.4">
      <c r="A13" s="94" t="s">
        <v>75</v>
      </c>
      <c r="B13" s="98" t="s">
        <v>25</v>
      </c>
      <c r="C13" s="98">
        <v>366.9</v>
      </c>
      <c r="D13" s="238"/>
    </row>
    <row r="14" spans="1:4" ht="24.95" customHeight="1" thickBot="1" x14ac:dyDescent="0.4"/>
    <row r="15" spans="1:4" ht="24.95" customHeight="1" thickBot="1" x14ac:dyDescent="0.4">
      <c r="A15" s="95"/>
      <c r="B15" s="234" t="s">
        <v>77</v>
      </c>
      <c r="C15" s="239"/>
      <c r="D15" s="236">
        <f>C16+C17+C18</f>
        <v>831.8</v>
      </c>
    </row>
    <row r="16" spans="1:4" ht="24.95" customHeight="1" x14ac:dyDescent="0.35">
      <c r="A16" s="94" t="s">
        <v>74</v>
      </c>
      <c r="B16" s="96" t="s">
        <v>11</v>
      </c>
      <c r="C16" s="96">
        <v>416.8</v>
      </c>
      <c r="D16" s="237"/>
    </row>
    <row r="17" spans="1:4" ht="24.95" customHeight="1" x14ac:dyDescent="0.35">
      <c r="A17" s="94" t="s">
        <v>74</v>
      </c>
      <c r="B17" s="98" t="s">
        <v>30</v>
      </c>
      <c r="C17" s="98">
        <v>415</v>
      </c>
      <c r="D17" s="237"/>
    </row>
    <row r="18" spans="1:4" ht="24.95" customHeight="1" thickBot="1" x14ac:dyDescent="0.4">
      <c r="A18" s="94" t="s">
        <v>75</v>
      </c>
      <c r="B18" s="98"/>
      <c r="C18" s="98">
        <v>0</v>
      </c>
      <c r="D18" s="238"/>
    </row>
    <row r="19" spans="1:4" ht="24.95" customHeight="1" thickBot="1" x14ac:dyDescent="0.4"/>
    <row r="20" spans="1:4" ht="24.95" customHeight="1" thickBot="1" x14ac:dyDescent="0.4">
      <c r="A20" s="95"/>
      <c r="B20" s="234" t="s">
        <v>78</v>
      </c>
      <c r="C20" s="239"/>
      <c r="D20" s="236">
        <f>C21+C22+C23</f>
        <v>823.7</v>
      </c>
    </row>
    <row r="21" spans="1:4" ht="24.95" customHeight="1" x14ac:dyDescent="0.35">
      <c r="A21" s="94" t="s">
        <v>74</v>
      </c>
      <c r="B21" s="96" t="s">
        <v>15</v>
      </c>
      <c r="C21" s="96">
        <v>412.6</v>
      </c>
      <c r="D21" s="237"/>
    </row>
    <row r="22" spans="1:4" ht="24.95" customHeight="1" x14ac:dyDescent="0.35">
      <c r="A22" s="94" t="s">
        <v>74</v>
      </c>
      <c r="B22" s="98" t="s">
        <v>12</v>
      </c>
      <c r="C22" s="98">
        <v>411.1</v>
      </c>
      <c r="D22" s="237"/>
    </row>
    <row r="23" spans="1:4" ht="24.95" customHeight="1" thickBot="1" x14ac:dyDescent="0.4">
      <c r="A23" s="94" t="s">
        <v>75</v>
      </c>
      <c r="B23" s="98"/>
      <c r="C23" s="98">
        <v>0</v>
      </c>
      <c r="D23" s="238"/>
    </row>
    <row r="24" spans="1:4" ht="24.95" customHeight="1" thickBot="1" x14ac:dyDescent="0.4"/>
    <row r="25" spans="1:4" ht="24.95" customHeight="1" thickBot="1" x14ac:dyDescent="0.4">
      <c r="A25" s="95"/>
      <c r="B25" s="234" t="s">
        <v>79</v>
      </c>
      <c r="C25" s="239"/>
      <c r="D25" s="236">
        <f>C26+C27+C28</f>
        <v>0</v>
      </c>
    </row>
    <row r="26" spans="1:4" ht="24.95" customHeight="1" x14ac:dyDescent="0.35">
      <c r="A26" s="94" t="s">
        <v>74</v>
      </c>
      <c r="B26" s="96"/>
      <c r="C26" s="96"/>
      <c r="D26" s="237"/>
    </row>
    <row r="27" spans="1:4" ht="24.95" customHeight="1" x14ac:dyDescent="0.35">
      <c r="A27" s="94" t="s">
        <v>74</v>
      </c>
      <c r="B27" s="98"/>
      <c r="C27" s="98"/>
      <c r="D27" s="237"/>
    </row>
    <row r="28" spans="1:4" ht="24.95" customHeight="1" thickBot="1" x14ac:dyDescent="0.4">
      <c r="A28" s="94" t="s">
        <v>75</v>
      </c>
      <c r="B28" s="98"/>
      <c r="C28" s="98"/>
      <c r="D28" s="238"/>
    </row>
    <row r="29" spans="1:4" ht="24.95" customHeight="1" x14ac:dyDescent="0.35"/>
  </sheetData>
  <mergeCells count="10">
    <mergeCell ref="B20:C20"/>
    <mergeCell ref="D20:D23"/>
    <mergeCell ref="B25:C25"/>
    <mergeCell ref="D25:D28"/>
    <mergeCell ref="B5:C5"/>
    <mergeCell ref="D5:D8"/>
    <mergeCell ref="B10:C10"/>
    <mergeCell ref="D10:D13"/>
    <mergeCell ref="B15:C15"/>
    <mergeCell ref="D15:D18"/>
  </mergeCells>
  <phoneticPr fontId="62" type="noConversion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8"/>
  <dimension ref="A1:D34"/>
  <sheetViews>
    <sheetView workbookViewId="0"/>
  </sheetViews>
  <sheetFormatPr defaultRowHeight="15.75" customHeight="1" x14ac:dyDescent="0.25"/>
  <cols>
    <col min="1" max="1" width="9.140625" style="34"/>
    <col min="2" max="2" width="2.5703125" style="34" customWidth="1"/>
    <col min="3" max="3" width="26.7109375" style="34" customWidth="1"/>
    <col min="4" max="4" width="10.140625" style="34" customWidth="1"/>
    <col min="5" max="16384" width="9.140625" style="34"/>
  </cols>
  <sheetData>
    <row r="1" spans="1:4" ht="24.75" customHeight="1" x14ac:dyDescent="0.35">
      <c r="A1" s="50" t="s">
        <v>65</v>
      </c>
    </row>
    <row r="3" spans="1:4" ht="15.75" customHeight="1" x14ac:dyDescent="0.25">
      <c r="A3" s="35">
        <v>1</v>
      </c>
      <c r="B3" s="35" t="s">
        <v>7</v>
      </c>
    </row>
    <row r="5" spans="1:4" ht="15.75" customHeight="1" x14ac:dyDescent="0.25">
      <c r="C5" s="34" t="s">
        <v>56</v>
      </c>
      <c r="D5" s="34">
        <v>415</v>
      </c>
    </row>
    <row r="6" spans="1:4" ht="15.75" customHeight="1" x14ac:dyDescent="0.25">
      <c r="C6" s="34" t="s">
        <v>40</v>
      </c>
      <c r="D6" s="34">
        <v>414</v>
      </c>
    </row>
    <row r="7" spans="1:4" ht="15.75" customHeight="1" x14ac:dyDescent="0.25">
      <c r="C7" s="34" t="s">
        <v>31</v>
      </c>
      <c r="D7" s="34">
        <v>393.8</v>
      </c>
    </row>
    <row r="8" spans="1:4" ht="15.75" customHeight="1" x14ac:dyDescent="0.25">
      <c r="C8" s="36" t="s">
        <v>16</v>
      </c>
      <c r="D8" s="37">
        <v>1222.8</v>
      </c>
    </row>
    <row r="10" spans="1:4" ht="15.75" customHeight="1" x14ac:dyDescent="0.25">
      <c r="A10" s="35">
        <v>2</v>
      </c>
      <c r="B10" s="35" t="s">
        <v>2</v>
      </c>
    </row>
    <row r="12" spans="1:4" ht="15.75" customHeight="1" x14ac:dyDescent="0.25">
      <c r="C12" s="34" t="s">
        <v>57</v>
      </c>
      <c r="D12" s="34">
        <v>415</v>
      </c>
    </row>
    <row r="13" spans="1:4" ht="15.75" customHeight="1" x14ac:dyDescent="0.25">
      <c r="C13" s="34" t="s">
        <v>15</v>
      </c>
      <c r="D13" s="34">
        <v>414.4</v>
      </c>
    </row>
    <row r="14" spans="1:4" ht="15.75" customHeight="1" x14ac:dyDescent="0.25">
      <c r="C14" s="34" t="s">
        <v>18</v>
      </c>
      <c r="D14" s="34">
        <v>372.1</v>
      </c>
    </row>
    <row r="15" spans="1:4" ht="15.75" customHeight="1" x14ac:dyDescent="0.25">
      <c r="C15" s="36" t="s">
        <v>16</v>
      </c>
      <c r="D15" s="37">
        <v>1201.5</v>
      </c>
    </row>
    <row r="17" spans="1:4" ht="15.75" customHeight="1" x14ac:dyDescent="0.25">
      <c r="A17" s="35">
        <v>3</v>
      </c>
      <c r="B17" s="35" t="s">
        <v>4</v>
      </c>
    </row>
    <row r="19" spans="1:4" ht="15.75" customHeight="1" x14ac:dyDescent="0.25">
      <c r="C19" s="34" t="s">
        <v>29</v>
      </c>
      <c r="D19" s="34">
        <v>409.3</v>
      </c>
    </row>
    <row r="20" spans="1:4" ht="15.75" customHeight="1" x14ac:dyDescent="0.25">
      <c r="C20" s="34" t="s">
        <v>23</v>
      </c>
      <c r="D20" s="34">
        <v>408.2</v>
      </c>
    </row>
    <row r="21" spans="1:4" ht="15.75" customHeight="1" x14ac:dyDescent="0.25">
      <c r="C21" s="34" t="s">
        <v>25</v>
      </c>
      <c r="D21" s="34">
        <v>369.5</v>
      </c>
    </row>
    <row r="22" spans="1:4" ht="15.75" customHeight="1" x14ac:dyDescent="0.25">
      <c r="C22" s="36" t="s">
        <v>16</v>
      </c>
      <c r="D22" s="37">
        <v>1187</v>
      </c>
    </row>
    <row r="24" spans="1:4" ht="15.75" customHeight="1" x14ac:dyDescent="0.25">
      <c r="A24" s="35">
        <v>4</v>
      </c>
      <c r="B24" s="35" t="s">
        <v>3</v>
      </c>
    </row>
    <row r="26" spans="1:4" ht="15.75" customHeight="1" x14ac:dyDescent="0.25">
      <c r="C26" s="34" t="s">
        <v>11</v>
      </c>
      <c r="D26" s="34">
        <v>415.1</v>
      </c>
    </row>
    <row r="27" spans="1:4" ht="15.75" customHeight="1" x14ac:dyDescent="0.25">
      <c r="C27" s="34" t="s">
        <v>21</v>
      </c>
      <c r="D27" s="34">
        <v>408.7</v>
      </c>
    </row>
    <row r="28" spans="1:4" ht="15.75" customHeight="1" x14ac:dyDescent="0.25">
      <c r="C28" s="36" t="s">
        <v>16</v>
      </c>
      <c r="D28" s="37">
        <v>823.8</v>
      </c>
    </row>
    <row r="30" spans="1:4" ht="15.75" customHeight="1" x14ac:dyDescent="0.25">
      <c r="A30" s="35">
        <v>5</v>
      </c>
      <c r="B30" s="35" t="s">
        <v>1</v>
      </c>
    </row>
    <row r="32" spans="1:4" ht="15.75" customHeight="1" x14ac:dyDescent="0.25">
      <c r="C32" s="34" t="s">
        <v>51</v>
      </c>
      <c r="D32" s="34">
        <v>348.8</v>
      </c>
    </row>
    <row r="33" spans="3:4" ht="15.75" customHeight="1" x14ac:dyDescent="0.25">
      <c r="C33" s="34" t="s">
        <v>52</v>
      </c>
      <c r="D33" s="34">
        <v>347.8</v>
      </c>
    </row>
    <row r="34" spans="3:4" ht="15.75" customHeight="1" x14ac:dyDescent="0.25">
      <c r="C34" s="36" t="s">
        <v>16</v>
      </c>
      <c r="D34" s="37">
        <v>696.6</v>
      </c>
    </row>
  </sheetData>
  <phoneticPr fontId="62" type="noConversion"/>
  <pageMargins left="0.75" right="0.75" top="1" bottom="1" header="0.5" footer="0.5"/>
  <pageSetup paperSize="9" orientation="portrait" r:id="rId1"/>
  <headerFooter alignWithMargins="0">
    <oddHeader>&amp;L&amp;"MS Sans Serif,Normal"&amp;10 GS2 Sandviken 2017 2017-11-12
 Lagutskrift</oddHeader>
    <oddFooter>&amp;R&amp;"MS Sans Serif,Normal"&amp;10&amp;P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GS 1 Hille</vt:lpstr>
      <vt:lpstr>GS 2 Sandviken</vt:lpstr>
      <vt:lpstr>GS 3 Gefle</vt:lpstr>
      <vt:lpstr>GS 4 Valbo</vt:lpstr>
      <vt:lpstr>GS 5 Hofors</vt:lpstr>
      <vt:lpstr>GS 6 Sandviken</vt:lpstr>
      <vt:lpstr>Sammanställning ind</vt:lpstr>
      <vt:lpstr>Lag GS1 Hille</vt:lpstr>
      <vt:lpstr>Lag GS 2 Sandviken</vt:lpstr>
      <vt:lpstr>Lag GS 3 Gefle</vt:lpstr>
      <vt:lpstr>Lag GS 4 Valbo</vt:lpstr>
      <vt:lpstr>Lag GS 5 Hofors</vt:lpstr>
      <vt:lpstr>Lag GS 6 Sandviken</vt:lpstr>
      <vt:lpstr>Lag samman</vt:lpstr>
    </vt:vector>
  </TitlesOfParts>
  <Company>Sandvik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 Lindblom</dc:creator>
  <cp:lastModifiedBy>Göran Wennerberg</cp:lastModifiedBy>
  <cp:lastPrinted>2018-03-17T15:46:08Z</cp:lastPrinted>
  <dcterms:created xsi:type="dcterms:W3CDTF">2002-01-20T14:56:31Z</dcterms:created>
  <dcterms:modified xsi:type="dcterms:W3CDTF">2018-03-17T15:46:51Z</dcterms:modified>
</cp:coreProperties>
</file>