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an\Documents\Görans Dokument\Data\Skytte\Tävlingar\Resultat\Luft\Gästrikeserien\18-19\"/>
    </mc:Choice>
  </mc:AlternateContent>
  <xr:revisionPtr revIDLastSave="0" documentId="8_{C552EDD5-37C4-49A3-B007-EA16280171D3}" xr6:coauthVersionLast="43" xr6:coauthVersionMax="43" xr10:uidLastSave="{00000000-0000-0000-0000-000000000000}"/>
  <bookViews>
    <workbookView xWindow="-120" yWindow="-120" windowWidth="15990" windowHeight="24840" tabRatio="692" firstSheet="6" activeTab="6" xr2:uid="{00000000-000D-0000-FFFF-FFFF00000000}"/>
  </bookViews>
  <sheets>
    <sheet name="GS 1 Hille" sheetId="117" r:id="rId1"/>
    <sheet name="GS 2 Sandviken" sheetId="119" r:id="rId2"/>
    <sheet name="GS 3 Valbo" sheetId="121" r:id="rId3"/>
    <sheet name="GS 4 Gefle" sheetId="123" r:id="rId4"/>
    <sheet name="GS 5 Hofors" sheetId="125" r:id="rId5"/>
    <sheet name="GS 6 Gefle" sheetId="128" r:id="rId6"/>
    <sheet name="Sammanställning ind" sheetId="1" r:id="rId7"/>
    <sheet name="Lag GS1 Hille" sheetId="118" r:id="rId8"/>
    <sheet name="Lag GS 2 Sandviken" sheetId="120" r:id="rId9"/>
    <sheet name="Lag GS 3 Valbo" sheetId="122" r:id="rId10"/>
    <sheet name="Lag GS4 Gefle" sheetId="124" r:id="rId11"/>
    <sheet name="Lag GS 5 Hofors" sheetId="126" r:id="rId12"/>
    <sheet name="Lag GS 6 Gefle" sheetId="127" r:id="rId13"/>
    <sheet name="Lag samman" sheetId="2" r:id="rId14"/>
  </sheets>
  <definedNames>
    <definedName name="_xlnm._FilterDatabase" localSheetId="2" hidden="1">'GS 3 Valbo'!$E$3:$E$53</definedName>
    <definedName name="_xlnm._FilterDatabase" localSheetId="5" hidden="1">'GS 6 Gefle'!$A$24:$WVK$31</definedName>
    <definedName name="Betalning" localSheetId="0" hidden="1">{"'Sammanställning ind'!$A$1:$AU$112"}</definedName>
    <definedName name="Betalning" localSheetId="7" hidden="1">{"'Sammanställning ind'!$A$1:$AU$112"}</definedName>
    <definedName name="Betalning" hidden="1">{"'Sammanställning ind'!$A$1:$AU$112"}</definedName>
    <definedName name="HTML_CodePage" hidden="1">1252</definedName>
    <definedName name="HTML_Control" localSheetId="0" hidden="1">{"'Sammanställning ind'!$A$1:$AU$112"}</definedName>
    <definedName name="HTML_Control" localSheetId="4" hidden="1">{"'Sammanställning ind'!$A$1:$AU$112"}</definedName>
    <definedName name="HTML_Control" localSheetId="7" hidden="1">{"'Sammanställning ind'!$A$1:$AU$112"}</definedName>
    <definedName name="HTML_Control" hidden="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0" hidden="1">{"'Sammanställning ind'!$A$1:$AU$112"}</definedName>
    <definedName name="Lag" localSheetId="4" hidden="1">{"'Sammanställning ind'!$A$1:$AU$112"}</definedName>
    <definedName name="Lag" localSheetId="7" hidden="1">{"'Sammanställning ind'!$A$1:$AU$112"}</definedName>
    <definedName name="Lag" hidden="1">{"'Sammanställning ind'!$A$1:$AU$112"}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" i="128" l="1"/>
  <c r="L50" i="128"/>
  <c r="L49" i="128"/>
  <c r="L47" i="128"/>
  <c r="L46" i="128"/>
  <c r="L44" i="128"/>
  <c r="L43" i="128"/>
  <c r="L42" i="128"/>
  <c r="L40" i="128"/>
  <c r="L37" i="128"/>
  <c r="L35" i="128"/>
  <c r="L34" i="128"/>
  <c r="L33" i="128"/>
  <c r="L31" i="128"/>
  <c r="L28" i="128"/>
  <c r="L27" i="128"/>
  <c r="L25" i="128"/>
  <c r="L24" i="128"/>
  <c r="L22" i="128"/>
  <c r="L20" i="128"/>
  <c r="L19" i="128"/>
  <c r="L18" i="128"/>
  <c r="L17" i="128"/>
  <c r="L15" i="128"/>
  <c r="L14" i="128"/>
  <c r="L11" i="128"/>
  <c r="L10" i="128"/>
  <c r="L9" i="128"/>
  <c r="L7" i="128"/>
  <c r="L6" i="128"/>
  <c r="L3" i="128"/>
  <c r="D33" i="127" l="1"/>
  <c r="D28" i="127"/>
  <c r="D22" i="127"/>
  <c r="D15" i="127"/>
  <c r="D8" i="127"/>
  <c r="D28" i="126" l="1"/>
  <c r="D22" i="126"/>
  <c r="D33" i="126"/>
  <c r="D15" i="126"/>
  <c r="D8" i="126"/>
  <c r="M84" i="125"/>
  <c r="M83" i="125"/>
  <c r="M82" i="125"/>
  <c r="M81" i="125"/>
  <c r="M80" i="125"/>
  <c r="M79" i="125"/>
  <c r="M78" i="125"/>
  <c r="M77" i="125"/>
  <c r="M71" i="125"/>
  <c r="M70" i="125"/>
  <c r="M69" i="125"/>
  <c r="M68" i="125"/>
  <c r="M67" i="125"/>
  <c r="M66" i="125"/>
  <c r="M65" i="125"/>
  <c r="M64" i="125"/>
  <c r="M58" i="125"/>
  <c r="M57" i="125"/>
  <c r="M56" i="125"/>
  <c r="M55" i="125"/>
  <c r="M54" i="125"/>
  <c r="M53" i="125"/>
  <c r="M52" i="125"/>
  <c r="M51" i="125"/>
  <c r="M47" i="125"/>
  <c r="M46" i="125"/>
  <c r="M45" i="125"/>
  <c r="M44" i="125"/>
  <c r="M43" i="125"/>
  <c r="M42" i="125"/>
  <c r="M41" i="125"/>
  <c r="M40" i="125"/>
  <c r="M36" i="125"/>
  <c r="M35" i="125"/>
  <c r="M34" i="125"/>
  <c r="M33" i="125"/>
  <c r="M32" i="125"/>
  <c r="M31" i="125"/>
  <c r="M30" i="125"/>
  <c r="M25" i="125"/>
  <c r="M24" i="125"/>
  <c r="M23" i="125"/>
  <c r="M22" i="125"/>
  <c r="M21" i="125"/>
  <c r="M20" i="125"/>
  <c r="M19" i="125"/>
  <c r="M18" i="125"/>
  <c r="M14" i="125"/>
  <c r="M13" i="125"/>
  <c r="M12" i="125"/>
  <c r="M11" i="125"/>
  <c r="M10" i="125"/>
  <c r="M9" i="125"/>
  <c r="M8" i="125"/>
  <c r="M7" i="125"/>
  <c r="E25" i="124" l="1"/>
  <c r="E39" i="124" l="1"/>
  <c r="E32" i="124"/>
  <c r="E18" i="124"/>
  <c r="E11" i="124"/>
  <c r="K52" i="123"/>
  <c r="K51" i="123"/>
  <c r="K50" i="123"/>
  <c r="K49" i="123"/>
  <c r="K47" i="123"/>
  <c r="K46" i="123"/>
  <c r="K44" i="123"/>
  <c r="K43" i="123"/>
  <c r="K41" i="123"/>
  <c r="K39" i="123"/>
  <c r="K38" i="123"/>
  <c r="K37" i="123"/>
  <c r="K36" i="123"/>
  <c r="K35" i="123"/>
  <c r="K34" i="123"/>
  <c r="K33" i="123"/>
  <c r="K32" i="123"/>
  <c r="K31" i="123"/>
  <c r="K29" i="123"/>
  <c r="K27" i="123"/>
  <c r="K26" i="123"/>
  <c r="K25" i="123"/>
  <c r="K24" i="123"/>
  <c r="K23" i="123"/>
  <c r="K22" i="123"/>
  <c r="K20" i="123"/>
  <c r="K19" i="123"/>
  <c r="K18" i="123"/>
  <c r="K17" i="123"/>
  <c r="K16" i="123"/>
  <c r="K15" i="123"/>
  <c r="K13" i="123"/>
  <c r="K12" i="123"/>
  <c r="K11" i="123"/>
  <c r="K10" i="123"/>
  <c r="K9" i="123"/>
  <c r="K8" i="123"/>
  <c r="K7" i="123"/>
  <c r="K6" i="123"/>
  <c r="K5" i="123"/>
  <c r="K3" i="123"/>
  <c r="D33" i="122" l="1"/>
  <c r="D28" i="122"/>
  <c r="D22" i="122"/>
  <c r="D15" i="122"/>
  <c r="D8" i="122"/>
  <c r="D25" i="118" l="1"/>
  <c r="D20" i="118"/>
  <c r="D15" i="118"/>
  <c r="D10" i="118"/>
  <c r="D5" i="118"/>
  <c r="L56" i="117"/>
  <c r="L55" i="117"/>
  <c r="L54" i="117"/>
  <c r="L53" i="117"/>
  <c r="L52" i="117"/>
  <c r="L50" i="117"/>
  <c r="L48" i="117"/>
  <c r="L47" i="117"/>
  <c r="L45" i="117"/>
  <c r="L44" i="117"/>
  <c r="L43" i="117"/>
  <c r="L42" i="117"/>
  <c r="L40" i="117"/>
  <c r="L39" i="117"/>
  <c r="L38" i="117"/>
  <c r="L37" i="117"/>
  <c r="L36" i="117"/>
  <c r="L35" i="117"/>
  <c r="L34" i="117"/>
  <c r="L33" i="117"/>
  <c r="L32" i="117"/>
  <c r="L30" i="117"/>
  <c r="L28" i="117"/>
  <c r="L27" i="117"/>
  <c r="L26" i="117"/>
  <c r="L25" i="117"/>
  <c r="L24" i="117"/>
  <c r="L23" i="117"/>
  <c r="L22" i="117"/>
  <c r="L21" i="117"/>
  <c r="L19" i="117"/>
  <c r="L18" i="117"/>
  <c r="L17" i="117"/>
  <c r="L15" i="117"/>
  <c r="L14" i="117"/>
  <c r="L13" i="117"/>
  <c r="L12" i="117"/>
  <c r="L11" i="117"/>
  <c r="L10" i="117"/>
  <c r="L9" i="117"/>
  <c r="L8" i="117"/>
  <c r="L6" i="117"/>
  <c r="L5" i="117"/>
  <c r="L4" i="117"/>
  <c r="L3" i="117"/>
  <c r="Q3" i="2" l="1"/>
  <c r="Q7" i="2"/>
  <c r="Q5" i="2"/>
  <c r="Q4" i="2"/>
  <c r="Q6" i="2"/>
</calcChain>
</file>

<file path=xl/sharedStrings.xml><?xml version="1.0" encoding="utf-8"?>
<sst xmlns="http://schemas.openxmlformats.org/spreadsheetml/2006/main" count="1045" uniqueCount="239">
  <si>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</si>
  <si>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</si>
  <si>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</si>
  <si>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</si>
  <si>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</si>
  <si>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</si>
  <si>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</si>
  <si>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</si>
  <si>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</si>
  <si>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Hans Dansk</t>
  </si>
  <si>
    <t>SenB</t>
  </si>
  <si>
    <t>Pelle Persson</t>
  </si>
  <si>
    <t>NybStå</t>
  </si>
  <si>
    <t>Totalt</t>
  </si>
  <si>
    <t>Eddie Linander</t>
  </si>
  <si>
    <t>Kenneth Eriksson</t>
  </si>
  <si>
    <t>SenA</t>
  </si>
  <si>
    <t>Noelle Fessé</t>
  </si>
  <si>
    <t>Emil Jansson</t>
  </si>
  <si>
    <t>Max Tuvzezon</t>
  </si>
  <si>
    <t>Viktor Larsson</t>
  </si>
  <si>
    <t>Jelly Karlsson</t>
  </si>
  <si>
    <t>Tommy Larsson</t>
  </si>
  <si>
    <t>Namn</t>
  </si>
  <si>
    <t>Förening</t>
  </si>
  <si>
    <t>Sam Brandt</t>
  </si>
  <si>
    <t>Simon Holmberg</t>
  </si>
  <si>
    <t>Axel Djupenström</t>
  </si>
  <si>
    <t>Anders Brandt</t>
  </si>
  <si>
    <t>Klass L9</t>
  </si>
  <si>
    <t>Plac</t>
  </si>
  <si>
    <t>10'</t>
  </si>
  <si>
    <t>Klass L11</t>
  </si>
  <si>
    <t>Klass L13</t>
  </si>
  <si>
    <t>Märta Östlund</t>
  </si>
  <si>
    <t>Klass L7</t>
  </si>
  <si>
    <t>Melissa Elving</t>
  </si>
  <si>
    <t>Markus Knuts</t>
  </si>
  <si>
    <t>Malin Dansk</t>
  </si>
  <si>
    <t>Klass</t>
  </si>
  <si>
    <t>Richard Lindberg</t>
  </si>
  <si>
    <t>Jonas Venngren</t>
  </si>
  <si>
    <t>Oscar Göthberg</t>
  </si>
  <si>
    <t>Nybstå</t>
  </si>
  <si>
    <t>3870/3730/3640/</t>
  </si>
  <si>
    <t>Max Eriksson Årman</t>
  </si>
  <si>
    <t>Lars Eriksson Årman</t>
  </si>
  <si>
    <t>Ian Holm</t>
  </si>
  <si>
    <t>Albin Sedivy</t>
  </si>
  <si>
    <t>Winston Wahlman</t>
  </si>
  <si>
    <t>Wilma Ekblom</t>
  </si>
  <si>
    <t>Luna Bäckström</t>
  </si>
  <si>
    <t>Lucaz Harjula/Hemlin</t>
  </si>
  <si>
    <t>Elliot Karlberg</t>
  </si>
  <si>
    <t>Kalle Frances</t>
  </si>
  <si>
    <t>Stella Bäckström</t>
  </si>
  <si>
    <t>Jennie Sjölund</t>
  </si>
  <si>
    <t>Emelie Andersson</t>
  </si>
  <si>
    <t>Sebastian Norbakhsh</t>
  </si>
  <si>
    <t>Andreas Florides</t>
  </si>
  <si>
    <t>Pelle Frances</t>
  </si>
  <si>
    <t>Jonas Wenggren</t>
  </si>
  <si>
    <t>Madelene Bäckström</t>
  </si>
  <si>
    <t>Kalle Holmberg</t>
  </si>
  <si>
    <t>Percy Granfors</t>
  </si>
  <si>
    <t>Louise Linander</t>
  </si>
  <si>
    <t>Björn Kytöviita</t>
  </si>
  <si>
    <t>Mikael Lund</t>
  </si>
  <si>
    <t>Klasslista GS-1</t>
  </si>
  <si>
    <t>LAGTÄVLING (2 sitt (ej L21) och 1 stående)</t>
  </si>
  <si>
    <t>Gästrikeserie omg.1   ---  11 november i Hille</t>
  </si>
  <si>
    <t>Gävle</t>
  </si>
  <si>
    <t>Holger Starnberg</t>
  </si>
  <si>
    <t>Charlie Engstrand</t>
  </si>
  <si>
    <t>Jenny Sjölund</t>
  </si>
  <si>
    <t>Emelie Anderson</t>
  </si>
  <si>
    <t>Klass L15</t>
  </si>
  <si>
    <t>Klass L21</t>
  </si>
  <si>
    <t>Steve Bond</t>
  </si>
  <si>
    <t>Kaj Åkerblom</t>
  </si>
  <si>
    <t>Klass stående juniorer</t>
  </si>
  <si>
    <t>Klass stående seniorer B</t>
  </si>
  <si>
    <t>Jenny Ekblom</t>
  </si>
  <si>
    <t>Mikael Lundh</t>
  </si>
  <si>
    <t>Klass stående seniorer A</t>
  </si>
  <si>
    <t>Klass sående nybörjare</t>
  </si>
  <si>
    <t>Gästrikeserien Omg 2 2018-2019</t>
  </si>
  <si>
    <t>500/</t>
  </si>
  <si>
    <t>373,40/</t>
  </si>
  <si>
    <t>358,50/</t>
  </si>
  <si>
    <t>414,80/</t>
  </si>
  <si>
    <t>413,90/4120/</t>
  </si>
  <si>
    <t>404,40/</t>
  </si>
  <si>
    <t>407,30/402,30/</t>
  </si>
  <si>
    <t>3880/</t>
  </si>
  <si>
    <t>359,60/3520/</t>
  </si>
  <si>
    <t>294,80/</t>
  </si>
  <si>
    <t>Albin Fahlgren</t>
  </si>
  <si>
    <t>Ellen Fahlgren</t>
  </si>
  <si>
    <t>L7</t>
  </si>
  <si>
    <t>GFS</t>
  </si>
  <si>
    <t>HSG</t>
  </si>
  <si>
    <t>L9</t>
  </si>
  <si>
    <t>SSG</t>
  </si>
  <si>
    <t>Holger Stranberg</t>
  </si>
  <si>
    <t>Lucaz Harjula Hemlin</t>
  </si>
  <si>
    <t>L11</t>
  </si>
  <si>
    <t>VSG</t>
  </si>
  <si>
    <t>L13</t>
  </si>
  <si>
    <t>L21</t>
  </si>
  <si>
    <t>Nystå</t>
  </si>
  <si>
    <t>Junior</t>
  </si>
  <si>
    <t xml:space="preserve">Kenneth Eriksson                    </t>
  </si>
  <si>
    <t>Gästrikeserien Omg 3 2018-2019</t>
  </si>
  <si>
    <r>
      <t xml:space="preserve">Gästrikeserien Omg 4 </t>
    </r>
    <r>
      <rPr>
        <b/>
        <sz val="10"/>
        <rFont val="Arial"/>
        <family val="2"/>
      </rPr>
      <t>2019-02-16 / Gefle Friv Skarp</t>
    </r>
    <r>
      <rPr>
        <b/>
        <sz val="14"/>
        <rFont val="Arial"/>
        <family val="2"/>
      </rPr>
      <t xml:space="preserve"> </t>
    </r>
  </si>
  <si>
    <t>Ellenor Holmberg</t>
  </si>
  <si>
    <t>Holger Stamberg</t>
  </si>
  <si>
    <t>Albin Palmu</t>
  </si>
  <si>
    <t>Nellie Jonnerbom</t>
  </si>
  <si>
    <t>Oliver Kusbom</t>
  </si>
  <si>
    <t>Max Erikson Åhrman</t>
  </si>
  <si>
    <t>Emilie Andersson</t>
  </si>
  <si>
    <t>L15</t>
  </si>
  <si>
    <t>Lars Eriksson Åhrman</t>
  </si>
  <si>
    <t>Percy Grannfors</t>
  </si>
  <si>
    <t>Per Jakobson</t>
  </si>
  <si>
    <t>NYB Stå</t>
  </si>
  <si>
    <t>JUN</t>
  </si>
  <si>
    <t>Sen A</t>
  </si>
  <si>
    <r>
      <t xml:space="preserve">Gästrikeserien Omg 4 </t>
    </r>
    <r>
      <rPr>
        <b/>
        <sz val="11"/>
        <rFont val="Arial"/>
        <family val="2"/>
      </rPr>
      <t xml:space="preserve">2019-02-16 / Gefle Friv Skarp </t>
    </r>
  </si>
  <si>
    <t>Resultat lag</t>
  </si>
  <si>
    <t xml:space="preserve">Kenneth Eriksson </t>
  </si>
  <si>
    <t>421,80/</t>
  </si>
  <si>
    <t>402,90/399,30/393,60/</t>
  </si>
  <si>
    <t>49.9</t>
  </si>
  <si>
    <t xml:space="preserve"> </t>
  </si>
  <si>
    <t>SKJUTLAG</t>
  </si>
  <si>
    <t xml:space="preserve">                                                                                                        </t>
  </si>
  <si>
    <t>Gästrikserie omg 4</t>
  </si>
  <si>
    <t>20 feb.</t>
  </si>
  <si>
    <t xml:space="preserve">                                                LAG 1    (  10.00 - 11.00 )</t>
  </si>
  <si>
    <t>L 13</t>
  </si>
  <si>
    <t xml:space="preserve">Emelie Andersson </t>
  </si>
  <si>
    <t>L 9</t>
  </si>
  <si>
    <t xml:space="preserve">L 9 </t>
  </si>
  <si>
    <t>Stella Bäckstöm</t>
  </si>
  <si>
    <t xml:space="preserve">Nyb stå </t>
  </si>
  <si>
    <t xml:space="preserve">                                            LAG 2        (11.30 - 12.30)</t>
  </si>
  <si>
    <t>11.15-12.15</t>
  </si>
  <si>
    <t>-</t>
  </si>
  <si>
    <t>Valbo Skg</t>
  </si>
  <si>
    <t>L 11</t>
  </si>
  <si>
    <t xml:space="preserve">Sam Brandt </t>
  </si>
  <si>
    <t>Noelle Fesse</t>
  </si>
  <si>
    <t>Nyb stå</t>
  </si>
  <si>
    <t xml:space="preserve">Louise Linander </t>
  </si>
  <si>
    <t xml:space="preserve">                                                LAG 3    (  10.00 - 11.00 )</t>
  </si>
  <si>
    <t>12.30-13.30</t>
  </si>
  <si>
    <t>L 7</t>
  </si>
  <si>
    <t>Nellie Jannerborn</t>
  </si>
  <si>
    <t>L 21</t>
  </si>
  <si>
    <t xml:space="preserve">Per Jacobsson </t>
  </si>
  <si>
    <t>Sen B</t>
  </si>
  <si>
    <t xml:space="preserve">Eddie Linander </t>
  </si>
  <si>
    <t>LAG 4</t>
  </si>
  <si>
    <t>(13.45-14.45</t>
  </si>
  <si>
    <t xml:space="preserve">Jonas Vennegren </t>
  </si>
  <si>
    <t>Rickard Lindberg</t>
  </si>
  <si>
    <t>LAG 5</t>
  </si>
  <si>
    <t>(15.00-16.00)</t>
  </si>
  <si>
    <t>Ellinor Holmberg</t>
  </si>
  <si>
    <t>Willma Ekblom</t>
  </si>
  <si>
    <t xml:space="preserve">Jun </t>
  </si>
  <si>
    <t>Lag 6</t>
  </si>
  <si>
    <t>(16,15-17,15)</t>
  </si>
  <si>
    <t>Lag 7</t>
  </si>
  <si>
    <t>(17,30-18,30)</t>
  </si>
  <si>
    <t>L 15 R</t>
  </si>
  <si>
    <t>Gästrikeserien Omg 5 2018-2019</t>
  </si>
  <si>
    <t>365,70/364,90/</t>
  </si>
  <si>
    <t>411,30/4050/403,10/402,20/</t>
  </si>
  <si>
    <t>377,40/371,90/343,30/3400/</t>
  </si>
  <si>
    <t>418,60/416,90/415,30/414,80/</t>
  </si>
  <si>
    <t>418,40/416,80/415,50/414,60/</t>
  </si>
  <si>
    <t>145,20/122,40/118,90/102,30/</t>
  </si>
  <si>
    <t>3730/370,90/338,60/328,10/</t>
  </si>
  <si>
    <t>Gästrikeserien Omg 6 2018-2019</t>
  </si>
  <si>
    <t>414,80/409,40/408,10/395,70/392,90/390,60/</t>
  </si>
  <si>
    <t>3930/392,50/377,60/367,60/</t>
  </si>
  <si>
    <t>420,60/419,20/418,50/417,20/414,20/413,70/</t>
  </si>
  <si>
    <t>417,50/416,90/415,10/413,90/411,60/</t>
  </si>
  <si>
    <t>416,60/416,10/411,20/406,40/3960/379,10/</t>
  </si>
  <si>
    <t>415,30/407,20/406,70/402,20/</t>
  </si>
  <si>
    <t>413,50/411,90/409,20/402,20/398,70/381,90/</t>
  </si>
  <si>
    <t>387,20/379,10/378,10/375,40/</t>
  </si>
  <si>
    <t>3890/370,30/360,60/349,20/</t>
  </si>
  <si>
    <t>409,30/408,10/407,90/</t>
  </si>
  <si>
    <t>410,80/407,90/4010/</t>
  </si>
  <si>
    <t>385,70/384,70/378,80/</t>
  </si>
  <si>
    <t>4230/420,20/419,50/418,10/417,40/</t>
  </si>
  <si>
    <t>420,60/418,50/418,30/415,90/414,80/</t>
  </si>
  <si>
    <t>419,10/417,50/4160/415,60/415,50/415,10/</t>
  </si>
  <si>
    <t>415,80/413,90/412,10/404,60/</t>
  </si>
  <si>
    <t>404,80/403,20/394,20/386,10/385,80/</t>
  </si>
  <si>
    <t>416,90/415,20/405,90/</t>
  </si>
  <si>
    <t>4210/419,70/418,90/418,20/413,30/</t>
  </si>
  <si>
    <t>418,40/416,30/415,40/414,30/412,10/4110/</t>
  </si>
  <si>
    <t>416,60/412,90/4110/409,70/408,50/407,80/</t>
  </si>
  <si>
    <t>418,70/411,50/410,60/410,50/410,20/</t>
  </si>
  <si>
    <t>411,40/411,20/407,20/406,90/404,70/403,20/</t>
  </si>
  <si>
    <t>411,90/410,40/408,80/404,60/403,60/393,50/</t>
  </si>
  <si>
    <t>412,30/405,30/400,80/400,30/400,20/</t>
  </si>
  <si>
    <t>419,30/415,90/413,80/</t>
  </si>
  <si>
    <t>416,20/416,20/416,10/414,40/414,10/413,30/</t>
  </si>
  <si>
    <t>415,10/413,80/412,90/409,80/409,50/408,30/</t>
  </si>
  <si>
    <t>411,30/411,20/410,10/407,30/405,20/402,50/</t>
  </si>
  <si>
    <t>412,30/409,40/405,50/405,10/404,90/404,30/</t>
  </si>
  <si>
    <t>399,70/394,60/392,60/</t>
  </si>
  <si>
    <t>198,10/1910/190,30/186,10/183,40/</t>
  </si>
  <si>
    <t>408,10/397,80/392,80/382,50/</t>
  </si>
  <si>
    <t>364,20/352,40/302,10/3000/289,40/268,50/</t>
  </si>
  <si>
    <t>344,30/335,30/311,20/</t>
  </si>
  <si>
    <t>392,20/388,90/385,60/385,40/382,60/378,20/</t>
  </si>
  <si>
    <t>392,20/387,90/384,90/382,20/377,60/</t>
  </si>
  <si>
    <t>383,40/383,20/382,20/380,80/3780/</t>
  </si>
  <si>
    <t>367,30/357,60/349,50/</t>
  </si>
  <si>
    <t>398,60/3950/3910/387,50/384,70/</t>
  </si>
  <si>
    <t>383,70/380,70/378,90/378,80/376,80/374,90/</t>
  </si>
  <si>
    <t>411,40/409,80/4090/4070/399,10/</t>
  </si>
  <si>
    <t>Gästrikeserien omg 6, 13/4 2019</t>
  </si>
  <si>
    <t>Ellenore Holmberg</t>
  </si>
  <si>
    <t>S-viken</t>
  </si>
  <si>
    <t>Max Åhrman</t>
  </si>
  <si>
    <t>Lasse Åhrman</t>
  </si>
  <si>
    <t>Per Jakobsson</t>
  </si>
  <si>
    <t>Nyb Stå</t>
  </si>
  <si>
    <t xml:space="preserve">JUN </t>
  </si>
  <si>
    <t>SEN A</t>
  </si>
  <si>
    <t>SEN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</si>
</sst>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1D]General"/>
    <numFmt numFmtId="166" formatCode="#,##0.00&quot; &quot;[$kr-41D];[Red]&quot;-&quot;#,##0.00&quot; &quot;[$kr-41D]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0"/>
      <color indexed="8"/>
      <name val="Tahoma"/>
      <family val="2"/>
    </font>
    <font>
      <b/>
      <sz val="18"/>
      <color indexed="8"/>
      <name val="Calibri"/>
      <family val="2"/>
    </font>
    <font>
      <sz val="18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indexed="8"/>
      <name val="Arial"/>
      <family val="2"/>
    </font>
    <font>
      <sz val="20"/>
      <name val="Calibri"/>
      <family val="2"/>
    </font>
    <font>
      <sz val="10"/>
      <color theme="1"/>
      <name val="MS Sans Serif"/>
      <family val="2"/>
    </font>
    <font>
      <b/>
      <sz val="13.5"/>
      <color theme="1"/>
      <name val="MS Sans Serif"/>
      <family val="2"/>
    </font>
    <font>
      <b/>
      <sz val="10"/>
      <color theme="1"/>
      <name val="MS Sans Serif"/>
      <family val="2"/>
    </font>
    <font>
      <sz val="10"/>
      <color rgb="FF000000"/>
      <name val="MS Sans Serif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b/>
      <sz val="18"/>
      <color theme="1"/>
      <name val="MS Sans Serif"/>
      <family val="2"/>
    </font>
    <font>
      <sz val="12"/>
      <color theme="1"/>
      <name val="MS Sans Serif"/>
      <family val="2"/>
    </font>
    <font>
      <b/>
      <sz val="12"/>
      <color theme="1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MS Sans Serif"/>
      <family val="2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MS Sans Serif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22"/>
      <color indexed="8"/>
      <name val="Calibri"/>
      <family val="2"/>
    </font>
    <font>
      <b/>
      <sz val="16"/>
      <color indexed="8"/>
      <name val="Arial"/>
      <family val="2"/>
    </font>
    <font>
      <b/>
      <sz val="20"/>
      <color indexed="8"/>
      <name val="Calibri"/>
      <family val="2"/>
    </font>
    <font>
      <b/>
      <sz val="11"/>
      <color indexed="8"/>
      <name val="Arial"/>
      <family val="2"/>
    </font>
    <font>
      <b/>
      <u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16" borderId="1" applyNumberFormat="0" applyFont="0" applyAlignment="0" applyProtection="0"/>
    <xf numFmtId="0" fontId="15" fillId="16" borderId="1" applyNumberFormat="0" applyFont="0" applyAlignment="0" applyProtection="0"/>
    <xf numFmtId="0" fontId="17" fillId="17" borderId="2" applyNumberFormat="0" applyAlignment="0" applyProtection="0"/>
    <xf numFmtId="0" fontId="17" fillId="17" borderId="2" applyNumberFormat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3" borderId="0" applyNumberFormat="0" applyBorder="0" applyAlignment="0" applyProtection="0"/>
    <xf numFmtId="165" fontId="36" fillId="0" borderId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22" borderId="3" applyNumberFormat="0" applyAlignment="0" applyProtection="0"/>
    <xf numFmtId="0" fontId="22" fillId="22" borderId="3" applyNumberFormat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38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40" fillId="0" borderId="0"/>
    <xf numFmtId="166" fontId="40" fillId="0" borderId="0"/>
    <xf numFmtId="0" fontId="25" fillId="0" borderId="0" applyNumberFormat="0" applyFill="0" applyBorder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30" fillId="17" borderId="9" applyNumberFormat="0" applyAlignment="0" applyProtection="0"/>
    <xf numFmtId="0" fontId="30" fillId="17" borderId="9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70" fillId="0" borderId="0"/>
    <xf numFmtId="0" fontId="2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1" fontId="12" fillId="0" borderId="0" xfId="0" applyNumberFormat="1" applyFont="1" applyAlignment="1">
      <alignment horizontal="center"/>
    </xf>
    <xf numFmtId="0" fontId="9" fillId="0" borderId="0" xfId="0" applyFont="1"/>
    <xf numFmtId="164" fontId="12" fillId="0" borderId="0" xfId="0" applyNumberFormat="1" applyFont="1"/>
    <xf numFmtId="164" fontId="13" fillId="0" borderId="0" xfId="0" applyNumberFormat="1" applyFont="1" applyAlignment="1">
      <alignment horizontal="right"/>
    </xf>
    <xf numFmtId="164" fontId="8" fillId="0" borderId="0" xfId="0" applyNumberFormat="1" applyFont="1"/>
    <xf numFmtId="0" fontId="9" fillId="0" borderId="0" xfId="68"/>
    <xf numFmtId="0" fontId="32" fillId="0" borderId="10" xfId="68" applyFont="1" applyBorder="1"/>
    <xf numFmtId="0" fontId="32" fillId="0" borderId="10" xfId="68" applyFont="1" applyBorder="1" applyAlignment="1">
      <alignment horizontal="left"/>
    </xf>
    <xf numFmtId="0" fontId="32" fillId="0" borderId="0" xfId="68" applyFont="1" applyAlignment="1">
      <alignment horizontal="left"/>
    </xf>
    <xf numFmtId="0" fontId="33" fillId="0" borderId="0" xfId="68" applyFont="1"/>
    <xf numFmtId="0" fontId="9" fillId="0" borderId="0" xfId="68" applyAlignment="1">
      <alignment horizontal="left"/>
    </xf>
    <xf numFmtId="0" fontId="35" fillId="0" borderId="0" xfId="68" applyFont="1"/>
    <xf numFmtId="0" fontId="35" fillId="0" borderId="12" xfId="68" applyFont="1" applyBorder="1"/>
    <xf numFmtId="0" fontId="35" fillId="0" borderId="11" xfId="68" applyFont="1" applyBorder="1"/>
    <xf numFmtId="0" fontId="35" fillId="0" borderId="13" xfId="68" applyFont="1" applyBorder="1"/>
    <xf numFmtId="0" fontId="35" fillId="0" borderId="10" xfId="68" applyFont="1" applyBorder="1"/>
    <xf numFmtId="164" fontId="35" fillId="0" borderId="14" xfId="68" applyNumberFormat="1" applyFont="1" applyBorder="1"/>
    <xf numFmtId="0" fontId="35" fillId="0" borderId="14" xfId="68" applyFont="1" applyBorder="1"/>
    <xf numFmtId="0" fontId="4" fillId="0" borderId="0" xfId="106"/>
    <xf numFmtId="164" fontId="4" fillId="0" borderId="0" xfId="106" applyNumberFormat="1" applyAlignment="1">
      <alignment horizontal="center"/>
    </xf>
    <xf numFmtId="164" fontId="4" fillId="0" borderId="0" xfId="106" applyNumberFormat="1"/>
    <xf numFmtId="0" fontId="29" fillId="0" borderId="10" xfId="106" applyFont="1" applyBorder="1"/>
    <xf numFmtId="164" fontId="29" fillId="0" borderId="10" xfId="106" applyNumberFormat="1" applyFont="1" applyBorder="1" applyAlignment="1">
      <alignment horizontal="center"/>
    </xf>
    <xf numFmtId="1" fontId="29" fillId="0" borderId="10" xfId="106" applyNumberFormat="1" applyFont="1" applyBorder="1" applyAlignment="1">
      <alignment horizontal="center"/>
    </xf>
    <xf numFmtId="164" fontId="5" fillId="0" borderId="10" xfId="106" applyNumberFormat="1" applyFont="1" applyBorder="1" applyAlignment="1">
      <alignment horizontal="center"/>
    </xf>
    <xf numFmtId="164" fontId="4" fillId="0" borderId="10" xfId="106" applyNumberFormat="1" applyBorder="1" applyAlignment="1">
      <alignment horizontal="center"/>
    </xf>
    <xf numFmtId="164" fontId="5" fillId="0" borderId="10" xfId="106" quotePrefix="1" applyNumberFormat="1" applyFont="1" applyBorder="1" applyAlignment="1">
      <alignment horizontal="center"/>
    </xf>
    <xf numFmtId="0" fontId="5" fillId="0" borderId="10" xfId="106" applyFont="1" applyBorder="1" applyAlignment="1">
      <alignment horizontal="left"/>
    </xf>
    <xf numFmtId="0" fontId="5" fillId="0" borderId="10" xfId="106" applyFont="1" applyBorder="1"/>
    <xf numFmtId="164" fontId="5" fillId="24" borderId="10" xfId="106" applyNumberFormat="1" applyFont="1" applyFill="1" applyBorder="1" applyAlignment="1">
      <alignment horizontal="center"/>
    </xf>
    <xf numFmtId="16" fontId="5" fillId="0" borderId="10" xfId="106" applyNumberFormat="1" applyFont="1" applyBorder="1" applyAlignment="1">
      <alignment horizontal="left"/>
    </xf>
    <xf numFmtId="0" fontId="34" fillId="0" borderId="0" xfId="106" applyFont="1"/>
    <xf numFmtId="0" fontId="34" fillId="0" borderId="0" xfId="107" applyFont="1"/>
    <xf numFmtId="0" fontId="35" fillId="0" borderId="15" xfId="68" applyFont="1" applyBorder="1" applyAlignment="1">
      <alignment horizontal="left"/>
    </xf>
    <xf numFmtId="0" fontId="35" fillId="0" borderId="10" xfId="68" applyFont="1" applyBorder="1" applyAlignment="1">
      <alignment horizontal="left"/>
    </xf>
    <xf numFmtId="0" fontId="43" fillId="0" borderId="10" xfId="106" applyFont="1" applyBorder="1" applyAlignment="1">
      <alignment horizontal="left"/>
    </xf>
    <xf numFmtId="0" fontId="44" fillId="0" borderId="15" xfId="68" applyFont="1" applyBorder="1" applyAlignment="1">
      <alignment horizontal="left"/>
    </xf>
    <xf numFmtId="0" fontId="44" fillId="0" borderId="10" xfId="68" applyFont="1" applyBorder="1"/>
    <xf numFmtId="0" fontId="44" fillId="0" borderId="10" xfId="68" applyFont="1" applyBorder="1" applyAlignment="1">
      <alignment horizontal="left"/>
    </xf>
    <xf numFmtId="0" fontId="45" fillId="0" borderId="0" xfId="106" applyFont="1" applyAlignment="1">
      <alignment horizontal="right"/>
    </xf>
    <xf numFmtId="0" fontId="46" fillId="0" borderId="0" xfId="106" applyFont="1" applyAlignment="1">
      <alignment horizontal="left"/>
    </xf>
    <xf numFmtId="0" fontId="45" fillId="0" borderId="0" xfId="106" applyFont="1" applyAlignment="1">
      <alignment horizontal="left"/>
    </xf>
    <xf numFmtId="0" fontId="45" fillId="0" borderId="0" xfId="106" applyFont="1" applyAlignment="1">
      <alignment horizontal="center"/>
    </xf>
    <xf numFmtId="0" fontId="45" fillId="0" borderId="0" xfId="106" applyFont="1"/>
    <xf numFmtId="0" fontId="47" fillId="0" borderId="0" xfId="106" applyFont="1" applyAlignment="1">
      <alignment horizontal="right"/>
    </xf>
    <xf numFmtId="0" fontId="47" fillId="0" borderId="0" xfId="106" applyFont="1" applyAlignment="1">
      <alignment horizontal="left"/>
    </xf>
    <xf numFmtId="0" fontId="47" fillId="0" borderId="0" xfId="106" applyFont="1" applyAlignment="1">
      <alignment horizontal="center"/>
    </xf>
    <xf numFmtId="0" fontId="47" fillId="0" borderId="0" xfId="106" applyFont="1"/>
    <xf numFmtId="0" fontId="48" fillId="0" borderId="0" xfId="106" applyFont="1" applyAlignment="1">
      <alignment horizontal="center"/>
    </xf>
    <xf numFmtId="0" fontId="49" fillId="0" borderId="0" xfId="106" applyFont="1" applyAlignment="1">
      <alignment horizontal="center"/>
    </xf>
    <xf numFmtId="0" fontId="50" fillId="0" borderId="0" xfId="106" applyFont="1" applyAlignment="1">
      <alignment horizontal="right"/>
    </xf>
    <xf numFmtId="164" fontId="47" fillId="0" borderId="0" xfId="106" applyNumberFormat="1" applyFont="1" applyAlignment="1">
      <alignment horizontal="right"/>
    </xf>
    <xf numFmtId="164" fontId="50" fillId="0" borderId="0" xfId="106" applyNumberFormat="1" applyFont="1" applyAlignment="1">
      <alignment horizontal="right"/>
    </xf>
    <xf numFmtId="0" fontId="51" fillId="0" borderId="0" xfId="106" applyFont="1"/>
    <xf numFmtId="0" fontId="52" fillId="0" borderId="0" xfId="106" applyFont="1"/>
    <xf numFmtId="0" fontId="53" fillId="0" borderId="0" xfId="106" applyFont="1"/>
    <xf numFmtId="164" fontId="52" fillId="0" borderId="0" xfId="106" applyNumberFormat="1" applyFont="1"/>
    <xf numFmtId="0" fontId="53" fillId="25" borderId="0" xfId="106" applyFont="1" applyFill="1" applyAlignment="1">
      <alignment horizontal="right"/>
    </xf>
    <xf numFmtId="164" fontId="53" fillId="25" borderId="0" xfId="106" applyNumberFormat="1" applyFont="1" applyFill="1"/>
    <xf numFmtId="0" fontId="53" fillId="25" borderId="0" xfId="106" applyFont="1" applyFill="1"/>
    <xf numFmtId="0" fontId="55" fillId="0" borderId="0" xfId="108" applyFont="1" applyAlignment="1">
      <alignment vertical="center"/>
    </xf>
    <xf numFmtId="0" fontId="3" fillId="0" borderId="0" xfId="108"/>
    <xf numFmtId="0" fontId="3" fillId="0" borderId="0" xfId="108" applyAlignment="1">
      <alignment vertical="center"/>
    </xf>
    <xf numFmtId="0" fontId="54" fillId="0" borderId="0" xfId="108" applyFont="1"/>
    <xf numFmtId="0" fontId="56" fillId="0" borderId="0" xfId="108" applyFont="1"/>
    <xf numFmtId="0" fontId="57" fillId="0" borderId="10" xfId="108" applyFont="1" applyBorder="1"/>
    <xf numFmtId="164" fontId="57" fillId="0" borderId="10" xfId="108" applyNumberFormat="1" applyFont="1" applyBorder="1" applyAlignment="1">
      <alignment horizontal="center"/>
    </xf>
    <xf numFmtId="164" fontId="58" fillId="0" borderId="10" xfId="108" applyNumberFormat="1" applyFont="1" applyBorder="1" applyAlignment="1">
      <alignment horizontal="center"/>
    </xf>
    <xf numFmtId="0" fontId="57" fillId="0" borderId="11" xfId="108" applyFont="1" applyBorder="1"/>
    <xf numFmtId="164" fontId="58" fillId="0" borderId="11" xfId="108" applyNumberFormat="1" applyFont="1" applyBorder="1" applyAlignment="1">
      <alignment horizontal="center"/>
    </xf>
    <xf numFmtId="164" fontId="57" fillId="0" borderId="11" xfId="108" applyNumberFormat="1" applyFont="1" applyBorder="1" applyAlignment="1">
      <alignment horizontal="center"/>
    </xf>
    <xf numFmtId="0" fontId="57" fillId="0" borderId="0" xfId="108" applyFont="1"/>
    <xf numFmtId="164" fontId="57" fillId="0" borderId="0" xfId="108" applyNumberFormat="1" applyFont="1" applyAlignment="1">
      <alignment horizontal="center"/>
    </xf>
    <xf numFmtId="164" fontId="58" fillId="0" borderId="0" xfId="108" applyNumberFormat="1" applyFont="1" applyAlignment="1">
      <alignment horizontal="center"/>
    </xf>
    <xf numFmtId="0" fontId="57" fillId="0" borderId="22" xfId="108" applyFont="1" applyBorder="1"/>
    <xf numFmtId="0" fontId="57" fillId="0" borderId="10" xfId="108" applyFont="1" applyBorder="1" applyAlignment="1">
      <alignment horizontal="center"/>
    </xf>
    <xf numFmtId="0" fontId="58" fillId="0" borderId="10" xfId="108" applyFont="1" applyBorder="1" applyAlignment="1">
      <alignment horizontal="center"/>
    </xf>
    <xf numFmtId="0" fontId="59" fillId="0" borderId="0" xfId="108" applyFont="1"/>
    <xf numFmtId="0" fontId="55" fillId="0" borderId="0" xfId="108" applyFont="1"/>
    <xf numFmtId="0" fontId="7" fillId="0" borderId="0" xfId="68" applyFont="1"/>
    <xf numFmtId="0" fontId="61" fillId="0" borderId="0" xfId="68" applyFont="1" applyAlignment="1">
      <alignment horizontal="left"/>
    </xf>
    <xf numFmtId="0" fontId="9" fillId="0" borderId="0" xfId="87"/>
    <xf numFmtId="0" fontId="61" fillId="0" borderId="0" xfId="68" applyFont="1"/>
    <xf numFmtId="0" fontId="62" fillId="0" borderId="0" xfId="68" applyFont="1"/>
    <xf numFmtId="0" fontId="63" fillId="0" borderId="0" xfId="68" applyFont="1"/>
    <xf numFmtId="0" fontId="64" fillId="0" borderId="0" xfId="87" applyFont="1"/>
    <xf numFmtId="0" fontId="65" fillId="0" borderId="0" xfId="68" applyFont="1"/>
    <xf numFmtId="0" fontId="57" fillId="0" borderId="0" xfId="68" applyFont="1" applyAlignment="1">
      <alignment horizontal="center"/>
    </xf>
    <xf numFmtId="0" fontId="66" fillId="0" borderId="0" xfId="68" applyFont="1"/>
    <xf numFmtId="0" fontId="67" fillId="0" borderId="0" xfId="68" applyFont="1"/>
    <xf numFmtId="164" fontId="67" fillId="0" borderId="0" xfId="68" applyNumberFormat="1" applyFont="1"/>
    <xf numFmtId="0" fontId="68" fillId="26" borderId="0" xfId="68" applyFont="1" applyFill="1" applyAlignment="1">
      <alignment horizontal="right"/>
    </xf>
    <xf numFmtId="164" fontId="68" fillId="26" borderId="0" xfId="68" applyNumberFormat="1" applyFont="1" applyFill="1"/>
    <xf numFmtId="0" fontId="68" fillId="0" borderId="0" xfId="68" applyFont="1" applyAlignment="1">
      <alignment horizontal="right"/>
    </xf>
    <xf numFmtId="164" fontId="68" fillId="0" borderId="0" xfId="68" applyNumberFormat="1" applyFont="1"/>
    <xf numFmtId="0" fontId="57" fillId="0" borderId="0" xfId="68" applyFont="1"/>
    <xf numFmtId="164" fontId="57" fillId="0" borderId="0" xfId="68" applyNumberFormat="1" applyFont="1" applyAlignment="1">
      <alignment horizontal="center"/>
    </xf>
    <xf numFmtId="0" fontId="68" fillId="24" borderId="0" xfId="68" applyFont="1" applyFill="1" applyAlignment="1">
      <alignment horizontal="right"/>
    </xf>
    <xf numFmtId="164" fontId="68" fillId="24" borderId="0" xfId="68" applyNumberFormat="1" applyFont="1" applyFill="1"/>
    <xf numFmtId="0" fontId="69" fillId="0" borderId="0" xfId="87" applyFont="1"/>
    <xf numFmtId="0" fontId="67" fillId="0" borderId="0" xfId="109" applyFont="1"/>
    <xf numFmtId="0" fontId="54" fillId="0" borderId="0" xfId="68" applyFont="1" applyAlignment="1">
      <alignment horizontal="center"/>
    </xf>
    <xf numFmtId="0" fontId="54" fillId="0" borderId="0" xfId="68" applyFont="1"/>
    <xf numFmtId="164" fontId="54" fillId="0" borderId="0" xfId="68" applyNumberFormat="1" applyFont="1" applyAlignment="1">
      <alignment horizontal="center"/>
    </xf>
    <xf numFmtId="0" fontId="71" fillId="0" borderId="0" xfId="110" applyFont="1" applyAlignment="1">
      <alignment horizontal="center"/>
    </xf>
    <xf numFmtId="0" fontId="2" fillId="0" borderId="0" xfId="110"/>
    <xf numFmtId="0" fontId="34" fillId="0" borderId="0" xfId="110" applyFont="1"/>
    <xf numFmtId="164" fontId="2" fillId="0" borderId="0" xfId="110" applyNumberFormat="1" applyAlignment="1">
      <alignment horizontal="center"/>
    </xf>
    <xf numFmtId="164" fontId="2" fillId="0" borderId="0" xfId="110" applyNumberFormat="1"/>
    <xf numFmtId="0" fontId="72" fillId="0" borderId="0" xfId="110" applyFont="1" applyAlignment="1">
      <alignment horizontal="center"/>
    </xf>
    <xf numFmtId="0" fontId="73" fillId="0" borderId="0" xfId="110" applyFont="1" applyBorder="1"/>
    <xf numFmtId="164" fontId="72" fillId="0" borderId="0" xfId="110" applyNumberFormat="1" applyFont="1" applyBorder="1" applyAlignment="1">
      <alignment horizontal="center"/>
    </xf>
    <xf numFmtId="164" fontId="74" fillId="0" borderId="0" xfId="110" applyNumberFormat="1" applyFont="1" applyAlignment="1">
      <alignment horizontal="center"/>
    </xf>
    <xf numFmtId="0" fontId="75" fillId="0" borderId="0" xfId="110" applyFont="1" applyAlignment="1">
      <alignment horizontal="center"/>
    </xf>
    <xf numFmtId="164" fontId="2" fillId="0" borderId="0" xfId="110" applyNumberFormat="1" applyBorder="1" applyAlignment="1">
      <alignment horizontal="center"/>
    </xf>
    <xf numFmtId="0" fontId="2" fillId="0" borderId="0" xfId="110" applyAlignment="1">
      <alignment horizontal="center"/>
    </xf>
    <xf numFmtId="0" fontId="29" fillId="0" borderId="10" xfId="110" applyFont="1" applyBorder="1"/>
    <xf numFmtId="164" fontId="29" fillId="0" borderId="10" xfId="110" applyNumberFormat="1" applyFont="1" applyBorder="1" applyAlignment="1">
      <alignment horizontal="center"/>
    </xf>
    <xf numFmtId="1" fontId="29" fillId="0" borderId="10" xfId="110" applyNumberFormat="1" applyFont="1" applyBorder="1" applyAlignment="1">
      <alignment horizontal="center"/>
    </xf>
    <xf numFmtId="164" fontId="2" fillId="0" borderId="10" xfId="110" applyNumberFormat="1" applyBorder="1" applyAlignment="1">
      <alignment horizontal="center"/>
    </xf>
    <xf numFmtId="0" fontId="76" fillId="0" borderId="0" xfId="110" applyFont="1" applyAlignment="1">
      <alignment horizontal="center"/>
    </xf>
    <xf numFmtId="0" fontId="5" fillId="0" borderId="10" xfId="110" applyFont="1" applyBorder="1" applyAlignment="1">
      <alignment horizontal="left"/>
    </xf>
    <xf numFmtId="0" fontId="5" fillId="0" borderId="10" xfId="110" applyFont="1" applyBorder="1" applyAlignment="1">
      <alignment horizontal="center"/>
    </xf>
    <xf numFmtId="164" fontId="5" fillId="0" borderId="10" xfId="11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3" fillId="0" borderId="0" xfId="0" applyFont="1"/>
    <xf numFmtId="164" fontId="2" fillId="0" borderId="10" xfId="110" quotePrefix="1" applyNumberFormat="1" applyBorder="1" applyAlignment="1">
      <alignment horizontal="center"/>
    </xf>
    <xf numFmtId="0" fontId="32" fillId="0" borderId="0" xfId="0" applyFont="1" applyFill="1" applyAlignment="1">
      <alignment horizontal="left"/>
    </xf>
    <xf numFmtId="0" fontId="5" fillId="0" borderId="0" xfId="110" applyFont="1" applyBorder="1" applyAlignment="1">
      <alignment horizontal="left"/>
    </xf>
    <xf numFmtId="0" fontId="5" fillId="0" borderId="0" xfId="110" applyFont="1" applyBorder="1" applyAlignment="1">
      <alignment horizontal="center"/>
    </xf>
    <xf numFmtId="164" fontId="5" fillId="0" borderId="0" xfId="110" applyNumberFormat="1" applyFont="1" applyBorder="1" applyAlignment="1">
      <alignment horizontal="center"/>
    </xf>
    <xf numFmtId="0" fontId="77" fillId="0" borderId="23" xfId="110" applyFont="1" applyBorder="1" applyAlignment="1">
      <alignment horizontal="center"/>
    </xf>
    <xf numFmtId="0" fontId="2" fillId="0" borderId="23" xfId="110" applyBorder="1"/>
    <xf numFmtId="0" fontId="78" fillId="0" borderId="23" xfId="110" applyFont="1" applyBorder="1"/>
    <xf numFmtId="0" fontId="77" fillId="0" borderId="0" xfId="110" applyFont="1" applyBorder="1" applyAlignment="1">
      <alignment horizontal="center"/>
    </xf>
    <xf numFmtId="0" fontId="5" fillId="0" borderId="11" xfId="110" applyFont="1" applyBorder="1" applyAlignment="1">
      <alignment horizontal="left"/>
    </xf>
    <xf numFmtId="0" fontId="5" fillId="0" borderId="11" xfId="110" applyFont="1" applyBorder="1"/>
    <xf numFmtId="164" fontId="31" fillId="27" borderId="10" xfId="110" applyNumberFormat="1" applyFont="1" applyFill="1" applyBorder="1" applyAlignment="1">
      <alignment horizontal="center"/>
    </xf>
    <xf numFmtId="0" fontId="5" fillId="0" borderId="10" xfId="110" applyFont="1" applyBorder="1"/>
    <xf numFmtId="0" fontId="79" fillId="0" borderId="0" xfId="110" applyFont="1" applyAlignment="1">
      <alignment horizontal="center"/>
    </xf>
    <xf numFmtId="0" fontId="32" fillId="0" borderId="10" xfId="0" applyFont="1" applyBorder="1"/>
    <xf numFmtId="164" fontId="2" fillId="28" borderId="10" xfId="110" applyNumberFormat="1" applyFill="1" applyBorder="1" applyAlignment="1">
      <alignment horizontal="center"/>
    </xf>
    <xf numFmtId="0" fontId="2" fillId="0" borderId="0" xfId="110" applyBorder="1"/>
    <xf numFmtId="0" fontId="78" fillId="0" borderId="0" xfId="110" applyFont="1"/>
    <xf numFmtId="0" fontId="2" fillId="0" borderId="10" xfId="110" applyBorder="1"/>
    <xf numFmtId="0" fontId="5" fillId="0" borderId="0" xfId="110" applyFont="1" applyBorder="1"/>
    <xf numFmtId="164" fontId="2" fillId="0" borderId="0" xfId="110" quotePrefix="1" applyNumberFormat="1" applyBorder="1" applyAlignment="1">
      <alignment horizontal="center"/>
    </xf>
    <xf numFmtId="0" fontId="80" fillId="0" borderId="0" xfId="110" applyFont="1" applyAlignment="1">
      <alignment horizontal="center"/>
    </xf>
    <xf numFmtId="0" fontId="81" fillId="0" borderId="0" xfId="110" applyFont="1"/>
    <xf numFmtId="0" fontId="29" fillId="0" borderId="24" xfId="110" applyFont="1" applyBorder="1"/>
    <xf numFmtId="164" fontId="29" fillId="0" borderId="24" xfId="110" applyNumberFormat="1" applyFont="1" applyBorder="1" applyAlignment="1">
      <alignment horizontal="center"/>
    </xf>
    <xf numFmtId="1" fontId="29" fillId="0" borderId="24" xfId="110" applyNumberFormat="1" applyFont="1" applyBorder="1" applyAlignment="1">
      <alignment horizontal="center"/>
    </xf>
    <xf numFmtId="164" fontId="2" fillId="0" borderId="24" xfId="110" applyNumberFormat="1" applyBorder="1" applyAlignment="1">
      <alignment horizontal="center"/>
    </xf>
    <xf numFmtId="0" fontId="81" fillId="0" borderId="10" xfId="110" applyFont="1" applyBorder="1" applyAlignment="1">
      <alignment horizontal="center"/>
    </xf>
    <xf numFmtId="0" fontId="2" fillId="0" borderId="10" xfId="110" applyBorder="1" applyAlignment="1">
      <alignment horizontal="center"/>
    </xf>
    <xf numFmtId="0" fontId="2" fillId="0" borderId="0" xfId="110" applyBorder="1" applyAlignment="1">
      <alignment horizontal="center"/>
    </xf>
    <xf numFmtId="0" fontId="82" fillId="0" borderId="0" xfId="110" applyFont="1" applyAlignment="1">
      <alignment horizontal="center"/>
    </xf>
    <xf numFmtId="0" fontId="82" fillId="0" borderId="10" xfId="110" applyFont="1" applyBorder="1" applyAlignment="1">
      <alignment horizontal="center"/>
    </xf>
    <xf numFmtId="0" fontId="82" fillId="0" borderId="10" xfId="110" applyFont="1" applyBorder="1" applyAlignment="1">
      <alignment horizontal="left"/>
    </xf>
    <xf numFmtId="164" fontId="82" fillId="0" borderId="10" xfId="110" applyNumberFormat="1" applyFont="1" applyBorder="1" applyAlignment="1">
      <alignment horizontal="center"/>
    </xf>
    <xf numFmtId="1" fontId="82" fillId="0" borderId="24" xfId="110" applyNumberFormat="1" applyFont="1" applyBorder="1" applyAlignment="1">
      <alignment horizontal="center"/>
    </xf>
    <xf numFmtId="0" fontId="54" fillId="0" borderId="0" xfId="111" applyFont="1"/>
    <xf numFmtId="0" fontId="83" fillId="0" borderId="25" xfId="111" applyFont="1" applyBorder="1"/>
    <xf numFmtId="0" fontId="84" fillId="0" borderId="10" xfId="112" applyFont="1" applyBorder="1" applyAlignment="1">
      <alignment horizontal="left"/>
    </xf>
    <xf numFmtId="0" fontId="84" fillId="0" borderId="10" xfId="111" applyFont="1" applyBorder="1"/>
    <xf numFmtId="164" fontId="1" fillId="0" borderId="10" xfId="111" applyNumberFormat="1" applyBorder="1" applyAlignment="1">
      <alignment horizontal="center"/>
    </xf>
    <xf numFmtId="164" fontId="55" fillId="0" borderId="10" xfId="111" applyNumberFormat="1" applyFont="1" applyBorder="1" applyAlignment="1">
      <alignment horizontal="center"/>
    </xf>
    <xf numFmtId="0" fontId="84" fillId="0" borderId="10" xfId="112" applyFont="1" applyBorder="1"/>
    <xf numFmtId="0" fontId="84" fillId="0" borderId="0" xfId="112" applyFont="1" applyBorder="1" applyAlignment="1">
      <alignment horizontal="left"/>
    </xf>
    <xf numFmtId="0" fontId="84" fillId="0" borderId="24" xfId="112" applyFont="1" applyBorder="1" applyAlignment="1">
      <alignment horizontal="left"/>
    </xf>
    <xf numFmtId="0" fontId="69" fillId="0" borderId="10" xfId="111" applyFont="1" applyBorder="1"/>
    <xf numFmtId="0" fontId="56" fillId="0" borderId="0" xfId="111" applyFont="1"/>
    <xf numFmtId="0" fontId="85" fillId="0" borderId="0" xfId="112" applyFont="1" applyAlignment="1">
      <alignment horizontal="left"/>
    </xf>
    <xf numFmtId="0" fontId="86" fillId="0" borderId="25" xfId="112" applyFont="1" applyBorder="1"/>
    <xf numFmtId="0" fontId="85" fillId="0" borderId="0" xfId="112" applyFont="1"/>
    <xf numFmtId="0" fontId="87" fillId="0" borderId="10" xfId="112" applyFont="1" applyBorder="1" applyAlignment="1">
      <alignment horizontal="left"/>
    </xf>
    <xf numFmtId="0" fontId="84" fillId="0" borderId="24" xfId="112" applyFont="1" applyBorder="1"/>
    <xf numFmtId="164" fontId="84" fillId="0" borderId="10" xfId="112" applyNumberFormat="1" applyFont="1" applyBorder="1" applyAlignment="1">
      <alignment horizontal="left"/>
    </xf>
    <xf numFmtId="0" fontId="84" fillId="0" borderId="11" xfId="112" applyFont="1" applyBorder="1"/>
    <xf numFmtId="164" fontId="83" fillId="0" borderId="10" xfId="112" applyNumberFormat="1" applyFont="1" applyBorder="1" applyAlignment="1">
      <alignment horizontal="center"/>
    </xf>
    <xf numFmtId="164" fontId="69" fillId="0" borderId="24" xfId="112" applyNumberFormat="1" applyFont="1" applyBorder="1" applyAlignment="1">
      <alignment horizontal="center"/>
    </xf>
    <xf numFmtId="164" fontId="83" fillId="0" borderId="24" xfId="112" applyNumberFormat="1" applyFont="1" applyBorder="1" applyAlignment="1">
      <alignment horizontal="center"/>
    </xf>
    <xf numFmtId="164" fontId="69" fillId="0" borderId="0" xfId="112" applyNumberFormat="1" applyFont="1" applyBorder="1" applyAlignment="1">
      <alignment horizontal="center"/>
    </xf>
    <xf numFmtId="164" fontId="83" fillId="0" borderId="0" xfId="112" applyNumberFormat="1" applyFont="1" applyBorder="1" applyAlignment="1">
      <alignment horizontal="center"/>
    </xf>
    <xf numFmtId="0" fontId="85" fillId="0" borderId="0" xfId="112" applyFont="1" applyBorder="1" applyAlignment="1">
      <alignment horizontal="left"/>
    </xf>
    <xf numFmtId="0" fontId="86" fillId="0" borderId="0" xfId="112" applyFont="1" applyBorder="1"/>
    <xf numFmtId="164" fontId="85" fillId="0" borderId="0" xfId="112" applyNumberFormat="1" applyFont="1" applyBorder="1" applyAlignment="1">
      <alignment horizontal="left"/>
    </xf>
    <xf numFmtId="164" fontId="54" fillId="0" borderId="0" xfId="112" applyNumberFormat="1" applyFont="1" applyBorder="1" applyAlignment="1">
      <alignment horizontal="center"/>
    </xf>
    <xf numFmtId="164" fontId="54" fillId="0" borderId="0" xfId="112" quotePrefix="1" applyNumberFormat="1" applyFont="1" applyBorder="1" applyAlignment="1">
      <alignment horizontal="center"/>
    </xf>
    <xf numFmtId="164" fontId="56" fillId="0" borderId="0" xfId="112" applyNumberFormat="1" applyFont="1" applyBorder="1" applyAlignment="1">
      <alignment horizontal="center"/>
    </xf>
    <xf numFmtId="0" fontId="84" fillId="0" borderId="0" xfId="111" applyFont="1" applyBorder="1"/>
    <xf numFmtId="0" fontId="84" fillId="0" borderId="0" xfId="112" applyFont="1" applyBorder="1"/>
    <xf numFmtId="0" fontId="32" fillId="0" borderId="0" xfId="112" applyFont="1" applyBorder="1" applyAlignment="1">
      <alignment horizontal="left"/>
    </xf>
    <xf numFmtId="0" fontId="32" fillId="0" borderId="0" xfId="111" applyFont="1" applyBorder="1"/>
    <xf numFmtId="0" fontId="32" fillId="0" borderId="0" xfId="112" applyFont="1" applyBorder="1"/>
    <xf numFmtId="164" fontId="57" fillId="0" borderId="0" xfId="112" applyNumberFormat="1" applyFont="1" applyBorder="1" applyAlignment="1">
      <alignment horizontal="center"/>
    </xf>
    <xf numFmtId="0" fontId="54" fillId="0" borderId="0" xfId="111" applyFont="1" applyBorder="1"/>
    <xf numFmtId="0" fontId="83" fillId="0" borderId="0" xfId="111" applyFont="1" applyBorder="1"/>
    <xf numFmtId="164" fontId="88" fillId="0" borderId="0" xfId="111" applyNumberFormat="1" applyFont="1" applyBorder="1" applyAlignment="1">
      <alignment horizontal="center"/>
    </xf>
    <xf numFmtId="0" fontId="85" fillId="0" borderId="0" xfId="112" applyFont="1" applyBorder="1"/>
    <xf numFmtId="0" fontId="87" fillId="0" borderId="0" xfId="112" applyFont="1" applyBorder="1" applyAlignment="1">
      <alignment horizontal="left"/>
    </xf>
    <xf numFmtId="164" fontId="84" fillId="0" borderId="0" xfId="112" applyNumberFormat="1" applyFont="1" applyBorder="1" applyAlignment="1">
      <alignment horizontal="left"/>
    </xf>
    <xf numFmtId="0" fontId="56" fillId="0" borderId="0" xfId="111" applyFont="1" applyBorder="1"/>
    <xf numFmtId="0" fontId="7" fillId="0" borderId="0" xfId="68" applyFont="1" applyAlignment="1">
      <alignment horizontal="center"/>
    </xf>
    <xf numFmtId="0" fontId="3" fillId="0" borderId="0" xfId="108" applyAlignment="1">
      <alignment horizontal="center"/>
    </xf>
    <xf numFmtId="0" fontId="61" fillId="0" borderId="0" xfId="111" applyFont="1" applyAlignment="1">
      <alignment horizontal="center" vertical="center"/>
    </xf>
    <xf numFmtId="0" fontId="11" fillId="0" borderId="17" xfId="68" applyFont="1" applyBorder="1"/>
    <xf numFmtId="0" fontId="11" fillId="0" borderId="18" xfId="68" applyFont="1" applyBorder="1"/>
    <xf numFmtId="0" fontId="35" fillId="0" borderId="16" xfId="68" applyFont="1" applyBorder="1"/>
    <xf numFmtId="0" fontId="9" fillId="0" borderId="20" xfId="68" applyBorder="1"/>
    <xf numFmtId="0" fontId="9" fillId="0" borderId="21" xfId="68" applyBorder="1"/>
    <xf numFmtId="0" fontId="11" fillId="0" borderId="19" xfId="68" applyFont="1" applyBorder="1"/>
  </cellXfs>
  <cellStyles count="113">
    <cellStyle name="20% - Dekorfärg1" xfId="1" xr:uid="{00000000-0005-0000-0000-000000000000}"/>
    <cellStyle name="20% - Dekorfärg1 2" xfId="2" xr:uid="{00000000-0005-0000-0000-000001000000}"/>
    <cellStyle name="20% - Dekorfärg2" xfId="3" xr:uid="{00000000-0005-0000-0000-000002000000}"/>
    <cellStyle name="20% - Dekorfärg2 2" xfId="4" xr:uid="{00000000-0005-0000-0000-000003000000}"/>
    <cellStyle name="20% - Dekorfärg3" xfId="5" xr:uid="{00000000-0005-0000-0000-000004000000}"/>
    <cellStyle name="20% - Dekorfärg3 2" xfId="6" xr:uid="{00000000-0005-0000-0000-000005000000}"/>
    <cellStyle name="20% - Dekorfärg4" xfId="7" xr:uid="{00000000-0005-0000-0000-000006000000}"/>
    <cellStyle name="20% - Dekorfärg4 2" xfId="8" xr:uid="{00000000-0005-0000-0000-000007000000}"/>
    <cellStyle name="20% - Dekorfärg5" xfId="9" xr:uid="{00000000-0005-0000-0000-000008000000}"/>
    <cellStyle name="20% - Dekorfärg5 2" xfId="10" xr:uid="{00000000-0005-0000-0000-000009000000}"/>
    <cellStyle name="20% - Dekorfärg6" xfId="11" xr:uid="{00000000-0005-0000-0000-00000A000000}"/>
    <cellStyle name="20% - Dekorfärg6 2" xfId="12" xr:uid="{00000000-0005-0000-0000-00000B000000}"/>
    <cellStyle name="40% - Dekorfärg1" xfId="13" xr:uid="{00000000-0005-0000-0000-00000C000000}"/>
    <cellStyle name="40% - Dekorfärg1 2" xfId="14" xr:uid="{00000000-0005-0000-0000-00000D000000}"/>
    <cellStyle name="40% - Dekorfärg2" xfId="15" xr:uid="{00000000-0005-0000-0000-00000E000000}"/>
    <cellStyle name="40% - Dekorfärg2 2" xfId="16" xr:uid="{00000000-0005-0000-0000-00000F000000}"/>
    <cellStyle name="40% - Dekorfärg3" xfId="17" xr:uid="{00000000-0005-0000-0000-000010000000}"/>
    <cellStyle name="40% - Dekorfärg3 2" xfId="18" xr:uid="{00000000-0005-0000-0000-000011000000}"/>
    <cellStyle name="40% - Dekorfärg4" xfId="19" xr:uid="{00000000-0005-0000-0000-000012000000}"/>
    <cellStyle name="40% - Dekorfärg4 2" xfId="20" xr:uid="{00000000-0005-0000-0000-000013000000}"/>
    <cellStyle name="40% - Dekorfärg5" xfId="21" xr:uid="{00000000-0005-0000-0000-000014000000}"/>
    <cellStyle name="40% - Dekorfärg5 2" xfId="22" xr:uid="{00000000-0005-0000-0000-000015000000}"/>
    <cellStyle name="40% - Dekorfärg6" xfId="23" xr:uid="{00000000-0005-0000-0000-000016000000}"/>
    <cellStyle name="40% - Dekorfärg6 2" xfId="24" xr:uid="{00000000-0005-0000-0000-000017000000}"/>
    <cellStyle name="60% - Dekorfärg1" xfId="25" xr:uid="{00000000-0005-0000-0000-000018000000}"/>
    <cellStyle name="60% - Dekorfärg1 2" xfId="26" xr:uid="{00000000-0005-0000-0000-000019000000}"/>
    <cellStyle name="60% - Dekorfärg2" xfId="27" xr:uid="{00000000-0005-0000-0000-00001A000000}"/>
    <cellStyle name="60% - Dekorfärg2 2" xfId="28" xr:uid="{00000000-0005-0000-0000-00001B000000}"/>
    <cellStyle name="60% - Dekorfärg3" xfId="29" xr:uid="{00000000-0005-0000-0000-00001C000000}"/>
    <cellStyle name="60% - Dekorfärg3 2" xfId="30" xr:uid="{00000000-0005-0000-0000-00001D000000}"/>
    <cellStyle name="60% - Dekorfärg4" xfId="31" xr:uid="{00000000-0005-0000-0000-00001E000000}"/>
    <cellStyle name="60% - Dekorfärg4 2" xfId="32" xr:uid="{00000000-0005-0000-0000-00001F000000}"/>
    <cellStyle name="60% - Dekorfärg5" xfId="33" xr:uid="{00000000-0005-0000-0000-000020000000}"/>
    <cellStyle name="60% - Dekorfärg5 2" xfId="34" xr:uid="{00000000-0005-0000-0000-000021000000}"/>
    <cellStyle name="60% - Dekorfärg6" xfId="35" xr:uid="{00000000-0005-0000-0000-000022000000}"/>
    <cellStyle name="60% - Dekorfärg6 2" xfId="36" xr:uid="{00000000-0005-0000-0000-000023000000}"/>
    <cellStyle name="Anteckning" xfId="37" xr:uid="{00000000-0005-0000-0000-000024000000}"/>
    <cellStyle name="Anteckning 2" xfId="38" xr:uid="{00000000-0005-0000-0000-000025000000}"/>
    <cellStyle name="Beräkning" xfId="39" xr:uid="{00000000-0005-0000-0000-000026000000}"/>
    <cellStyle name="Beräkning 2" xfId="40" xr:uid="{00000000-0005-0000-0000-000027000000}"/>
    <cellStyle name="Bra" xfId="41" xr:uid="{00000000-0005-0000-0000-000028000000}"/>
    <cellStyle name="Bra 2" xfId="42" xr:uid="{00000000-0005-0000-0000-000029000000}"/>
    <cellStyle name="Dålig" xfId="43" xr:uid="{00000000-0005-0000-0000-00002A000000}"/>
    <cellStyle name="Excel Built-in Normal" xfId="44" xr:uid="{00000000-0005-0000-0000-00002B000000}"/>
    <cellStyle name="Färg1" xfId="45" xr:uid="{00000000-0005-0000-0000-00002C000000}"/>
    <cellStyle name="Färg2" xfId="46" xr:uid="{00000000-0005-0000-0000-00002D000000}"/>
    <cellStyle name="Färg3" xfId="47" xr:uid="{00000000-0005-0000-0000-00002E000000}"/>
    <cellStyle name="Färg4" xfId="48" xr:uid="{00000000-0005-0000-0000-00002F000000}"/>
    <cellStyle name="Färg5" xfId="49" xr:uid="{00000000-0005-0000-0000-000030000000}"/>
    <cellStyle name="Färg6" xfId="50" xr:uid="{00000000-0005-0000-0000-000031000000}"/>
    <cellStyle name="Förklarande text" xfId="51" xr:uid="{00000000-0005-0000-0000-000032000000}"/>
    <cellStyle name="Förklarande text 2" xfId="52" xr:uid="{00000000-0005-0000-0000-000033000000}"/>
    <cellStyle name="Heading" xfId="53" xr:uid="{00000000-0005-0000-0000-000034000000}"/>
    <cellStyle name="Heading1" xfId="54" xr:uid="{00000000-0005-0000-0000-000035000000}"/>
    <cellStyle name="Indata" xfId="55" xr:uid="{00000000-0005-0000-0000-000036000000}"/>
    <cellStyle name="Indata 2" xfId="56" xr:uid="{00000000-0005-0000-0000-000037000000}"/>
    <cellStyle name="Kontrollcell" xfId="57" xr:uid="{00000000-0005-0000-0000-000038000000}"/>
    <cellStyle name="Kontrollcell 2" xfId="58" xr:uid="{00000000-0005-0000-0000-000039000000}"/>
    <cellStyle name="Länkad cell" xfId="59" xr:uid="{00000000-0005-0000-0000-00003A000000}"/>
    <cellStyle name="Länkad cell 2" xfId="60" xr:uid="{00000000-0005-0000-0000-00003B000000}"/>
    <cellStyle name="Neutral" xfId="61" builtinId="28" customBuiltin="1"/>
    <cellStyle name="Neutral 2" xfId="62" xr:uid="{00000000-0005-0000-0000-00003D000000}"/>
    <cellStyle name="Normal" xfId="0" builtinId="0"/>
    <cellStyle name="Normal 10" xfId="63" xr:uid="{00000000-0005-0000-0000-00003F000000}"/>
    <cellStyle name="Normal 11" xfId="64" xr:uid="{00000000-0005-0000-0000-000040000000}"/>
    <cellStyle name="Normal 12" xfId="65" xr:uid="{00000000-0005-0000-0000-000041000000}"/>
    <cellStyle name="Normal 13" xfId="66" xr:uid="{00000000-0005-0000-0000-000042000000}"/>
    <cellStyle name="Normal 14" xfId="67" xr:uid="{00000000-0005-0000-0000-000043000000}"/>
    <cellStyle name="Normal 15" xfId="108" xr:uid="{00000000-0005-0000-0000-000044000000}"/>
    <cellStyle name="Normal 16" xfId="111" xr:uid="{65BCE020-D90C-4B4F-96E3-D1ED51DC3F40}"/>
    <cellStyle name="Normal 2" xfId="68" xr:uid="{00000000-0005-0000-0000-000045000000}"/>
    <cellStyle name="Normal 3" xfId="69" xr:uid="{00000000-0005-0000-0000-000046000000}"/>
    <cellStyle name="Normal 3 10" xfId="70" xr:uid="{00000000-0005-0000-0000-000047000000}"/>
    <cellStyle name="Normal 3 11" xfId="106" xr:uid="{00000000-0005-0000-0000-000048000000}"/>
    <cellStyle name="Normal 3 12" xfId="110" xr:uid="{00000000-0005-0000-0000-000049000000}"/>
    <cellStyle name="Normal 3 13" xfId="112" xr:uid="{5AD7B553-CD85-4588-9711-7B131A8F2037}"/>
    <cellStyle name="Normal 3 2" xfId="71" xr:uid="{00000000-0005-0000-0000-00004A000000}"/>
    <cellStyle name="Normal 3 3" xfId="72" xr:uid="{00000000-0005-0000-0000-00004B000000}"/>
    <cellStyle name="Normal 3 4" xfId="73" xr:uid="{00000000-0005-0000-0000-00004C000000}"/>
    <cellStyle name="Normal 3 5" xfId="74" xr:uid="{00000000-0005-0000-0000-00004D000000}"/>
    <cellStyle name="Normal 3 5 2" xfId="75" xr:uid="{00000000-0005-0000-0000-00004E000000}"/>
    <cellStyle name="Normal 3 6" xfId="76" xr:uid="{00000000-0005-0000-0000-00004F000000}"/>
    <cellStyle name="Normal 3 7" xfId="77" xr:uid="{00000000-0005-0000-0000-000050000000}"/>
    <cellStyle name="Normal 3 8" xfId="78" xr:uid="{00000000-0005-0000-0000-000051000000}"/>
    <cellStyle name="Normal 3 9" xfId="79" xr:uid="{00000000-0005-0000-0000-000052000000}"/>
    <cellStyle name="Normal 3_Gestrikeserien omg. 5" xfId="80" xr:uid="{00000000-0005-0000-0000-000053000000}"/>
    <cellStyle name="Normal 3_Skjutlag GS-4 Hille 2" xfId="107" xr:uid="{00000000-0005-0000-0000-000054000000}"/>
    <cellStyle name="Normal 4" xfId="81" xr:uid="{00000000-0005-0000-0000-000055000000}"/>
    <cellStyle name="Normal 5" xfId="82" xr:uid="{00000000-0005-0000-0000-000056000000}"/>
    <cellStyle name="Normal 6" xfId="83" xr:uid="{00000000-0005-0000-0000-000057000000}"/>
    <cellStyle name="Normal 7" xfId="84" xr:uid="{00000000-0005-0000-0000-000058000000}"/>
    <cellStyle name="Normal 8" xfId="85" xr:uid="{00000000-0005-0000-0000-000059000000}"/>
    <cellStyle name="Normal 9" xfId="86" xr:uid="{00000000-0005-0000-0000-00005A000000}"/>
    <cellStyle name="Normal 9 2" xfId="87" xr:uid="{00000000-0005-0000-0000-00005B000000}"/>
    <cellStyle name="Normal_Skj.lag Förb.final Skyttiaden 2005" xfId="109" xr:uid="{00000000-0005-0000-0000-00005C000000}"/>
    <cellStyle name="Result" xfId="88" xr:uid="{00000000-0005-0000-0000-00005D000000}"/>
    <cellStyle name="Result2" xfId="89" xr:uid="{00000000-0005-0000-0000-00005E000000}"/>
    <cellStyle name="Rubrik" xfId="90" xr:uid="{00000000-0005-0000-0000-00005F000000}"/>
    <cellStyle name="Rubrik 1" xfId="91" xr:uid="{00000000-0005-0000-0000-000060000000}"/>
    <cellStyle name="Rubrik 1 2" xfId="92" xr:uid="{00000000-0005-0000-0000-000061000000}"/>
    <cellStyle name="Rubrik 2" xfId="93" xr:uid="{00000000-0005-0000-0000-000062000000}"/>
    <cellStyle name="Rubrik 2 2" xfId="94" xr:uid="{00000000-0005-0000-0000-000063000000}"/>
    <cellStyle name="Rubrik 3" xfId="95" xr:uid="{00000000-0005-0000-0000-000064000000}"/>
    <cellStyle name="Rubrik 3 2" xfId="96" xr:uid="{00000000-0005-0000-0000-000065000000}"/>
    <cellStyle name="Rubrik 4" xfId="97" xr:uid="{00000000-0005-0000-0000-000066000000}"/>
    <cellStyle name="Rubrik 4 2" xfId="98" xr:uid="{00000000-0005-0000-0000-000067000000}"/>
    <cellStyle name="Rubrik 5" xfId="99" xr:uid="{00000000-0005-0000-0000-000068000000}"/>
    <cellStyle name="Summa" xfId="100" xr:uid="{00000000-0005-0000-0000-000069000000}"/>
    <cellStyle name="Summa 2" xfId="101" xr:uid="{00000000-0005-0000-0000-00006A000000}"/>
    <cellStyle name="Utdata" xfId="102" xr:uid="{00000000-0005-0000-0000-00006B000000}"/>
    <cellStyle name="Utdata 2" xfId="103" xr:uid="{00000000-0005-0000-0000-00006C000000}"/>
    <cellStyle name="Varningstext" xfId="104" xr:uid="{00000000-0005-0000-0000-00006D000000}"/>
    <cellStyle name="Varningstext 2" xfId="105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6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6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6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28</xdr:row>
          <xdr:rowOff>0</xdr:rowOff>
        </xdr:from>
        <xdr:to>
          <xdr:col>1</xdr:col>
          <xdr:colOff>1266825</xdr:colOff>
          <xdr:row>28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6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38</xdr:row>
          <xdr:rowOff>0</xdr:rowOff>
        </xdr:from>
        <xdr:to>
          <xdr:col>1</xdr:col>
          <xdr:colOff>1190625</xdr:colOff>
          <xdr:row>38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6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40</xdr:row>
          <xdr:rowOff>0</xdr:rowOff>
        </xdr:from>
        <xdr:to>
          <xdr:col>1</xdr:col>
          <xdr:colOff>1219200</xdr:colOff>
          <xdr:row>40</xdr:row>
          <xdr:rowOff>161925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6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63</xdr:row>
          <xdr:rowOff>0</xdr:rowOff>
        </xdr:from>
        <xdr:to>
          <xdr:col>1</xdr:col>
          <xdr:colOff>1276350</xdr:colOff>
          <xdr:row>63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6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21</xdr:row>
          <xdr:rowOff>0</xdr:rowOff>
        </xdr:from>
        <xdr:to>
          <xdr:col>1</xdr:col>
          <xdr:colOff>1266825</xdr:colOff>
          <xdr:row>21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6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D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D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en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6"/>
  <sheetViews>
    <sheetView workbookViewId="0">
      <selection activeCell="B8" sqref="B8"/>
    </sheetView>
  </sheetViews>
  <sheetFormatPr defaultRowHeight="12.75" x14ac:dyDescent="0.2"/>
  <cols>
    <col min="1" max="1" width="7.140625" style="23" bestFit="1" customWidth="1"/>
    <col min="2" max="2" width="22" style="23" customWidth="1"/>
    <col min="3" max="3" width="12.28515625" style="23" customWidth="1"/>
    <col min="4" max="256" width="9.140625" style="23"/>
    <col min="257" max="257" width="7.140625" style="23" bestFit="1" customWidth="1"/>
    <col min="258" max="258" width="22" style="23" customWidth="1"/>
    <col min="259" max="259" width="12.28515625" style="23" customWidth="1"/>
    <col min="260" max="512" width="9.140625" style="23"/>
    <col min="513" max="513" width="7.140625" style="23" bestFit="1" customWidth="1"/>
    <col min="514" max="514" width="22" style="23" customWidth="1"/>
    <col min="515" max="515" width="12.28515625" style="23" customWidth="1"/>
    <col min="516" max="768" width="9.140625" style="23"/>
    <col min="769" max="769" width="7.140625" style="23" bestFit="1" customWidth="1"/>
    <col min="770" max="770" width="22" style="23" customWidth="1"/>
    <col min="771" max="771" width="12.28515625" style="23" customWidth="1"/>
    <col min="772" max="1024" width="9.140625" style="23"/>
    <col min="1025" max="1025" width="7.140625" style="23" bestFit="1" customWidth="1"/>
    <col min="1026" max="1026" width="22" style="23" customWidth="1"/>
    <col min="1027" max="1027" width="12.28515625" style="23" customWidth="1"/>
    <col min="1028" max="1280" width="9.140625" style="23"/>
    <col min="1281" max="1281" width="7.140625" style="23" bestFit="1" customWidth="1"/>
    <col min="1282" max="1282" width="22" style="23" customWidth="1"/>
    <col min="1283" max="1283" width="12.28515625" style="23" customWidth="1"/>
    <col min="1284" max="1536" width="9.140625" style="23"/>
    <col min="1537" max="1537" width="7.140625" style="23" bestFit="1" customWidth="1"/>
    <col min="1538" max="1538" width="22" style="23" customWidth="1"/>
    <col min="1539" max="1539" width="12.28515625" style="23" customWidth="1"/>
    <col min="1540" max="1792" width="9.140625" style="23"/>
    <col min="1793" max="1793" width="7.140625" style="23" bestFit="1" customWidth="1"/>
    <col min="1794" max="1794" width="22" style="23" customWidth="1"/>
    <col min="1795" max="1795" width="12.28515625" style="23" customWidth="1"/>
    <col min="1796" max="2048" width="9.140625" style="23"/>
    <col min="2049" max="2049" width="7.140625" style="23" bestFit="1" customWidth="1"/>
    <col min="2050" max="2050" width="22" style="23" customWidth="1"/>
    <col min="2051" max="2051" width="12.28515625" style="23" customWidth="1"/>
    <col min="2052" max="2304" width="9.140625" style="23"/>
    <col min="2305" max="2305" width="7.140625" style="23" bestFit="1" customWidth="1"/>
    <col min="2306" max="2306" width="22" style="23" customWidth="1"/>
    <col min="2307" max="2307" width="12.28515625" style="23" customWidth="1"/>
    <col min="2308" max="2560" width="9.140625" style="23"/>
    <col min="2561" max="2561" width="7.140625" style="23" bestFit="1" customWidth="1"/>
    <col min="2562" max="2562" width="22" style="23" customWidth="1"/>
    <col min="2563" max="2563" width="12.28515625" style="23" customWidth="1"/>
    <col min="2564" max="2816" width="9.140625" style="23"/>
    <col min="2817" max="2817" width="7.140625" style="23" bestFit="1" customWidth="1"/>
    <col min="2818" max="2818" width="22" style="23" customWidth="1"/>
    <col min="2819" max="2819" width="12.28515625" style="23" customWidth="1"/>
    <col min="2820" max="3072" width="9.140625" style="23"/>
    <col min="3073" max="3073" width="7.140625" style="23" bestFit="1" customWidth="1"/>
    <col min="3074" max="3074" width="22" style="23" customWidth="1"/>
    <col min="3075" max="3075" width="12.28515625" style="23" customWidth="1"/>
    <col min="3076" max="3328" width="9.140625" style="23"/>
    <col min="3329" max="3329" width="7.140625" style="23" bestFit="1" customWidth="1"/>
    <col min="3330" max="3330" width="22" style="23" customWidth="1"/>
    <col min="3331" max="3331" width="12.28515625" style="23" customWidth="1"/>
    <col min="3332" max="3584" width="9.140625" style="23"/>
    <col min="3585" max="3585" width="7.140625" style="23" bestFit="1" customWidth="1"/>
    <col min="3586" max="3586" width="22" style="23" customWidth="1"/>
    <col min="3587" max="3587" width="12.28515625" style="23" customWidth="1"/>
    <col min="3588" max="3840" width="9.140625" style="23"/>
    <col min="3841" max="3841" width="7.140625" style="23" bestFit="1" customWidth="1"/>
    <col min="3842" max="3842" width="22" style="23" customWidth="1"/>
    <col min="3843" max="3843" width="12.28515625" style="23" customWidth="1"/>
    <col min="3844" max="4096" width="9.140625" style="23"/>
    <col min="4097" max="4097" width="7.140625" style="23" bestFit="1" customWidth="1"/>
    <col min="4098" max="4098" width="22" style="23" customWidth="1"/>
    <col min="4099" max="4099" width="12.28515625" style="23" customWidth="1"/>
    <col min="4100" max="4352" width="9.140625" style="23"/>
    <col min="4353" max="4353" width="7.140625" style="23" bestFit="1" customWidth="1"/>
    <col min="4354" max="4354" width="22" style="23" customWidth="1"/>
    <col min="4355" max="4355" width="12.28515625" style="23" customWidth="1"/>
    <col min="4356" max="4608" width="9.140625" style="23"/>
    <col min="4609" max="4609" width="7.140625" style="23" bestFit="1" customWidth="1"/>
    <col min="4610" max="4610" width="22" style="23" customWidth="1"/>
    <col min="4611" max="4611" width="12.28515625" style="23" customWidth="1"/>
    <col min="4612" max="4864" width="9.140625" style="23"/>
    <col min="4865" max="4865" width="7.140625" style="23" bestFit="1" customWidth="1"/>
    <col min="4866" max="4866" width="22" style="23" customWidth="1"/>
    <col min="4867" max="4867" width="12.28515625" style="23" customWidth="1"/>
    <col min="4868" max="5120" width="9.140625" style="23"/>
    <col min="5121" max="5121" width="7.140625" style="23" bestFit="1" customWidth="1"/>
    <col min="5122" max="5122" width="22" style="23" customWidth="1"/>
    <col min="5123" max="5123" width="12.28515625" style="23" customWidth="1"/>
    <col min="5124" max="5376" width="9.140625" style="23"/>
    <col min="5377" max="5377" width="7.140625" style="23" bestFit="1" customWidth="1"/>
    <col min="5378" max="5378" width="22" style="23" customWidth="1"/>
    <col min="5379" max="5379" width="12.28515625" style="23" customWidth="1"/>
    <col min="5380" max="5632" width="9.140625" style="23"/>
    <col min="5633" max="5633" width="7.140625" style="23" bestFit="1" customWidth="1"/>
    <col min="5634" max="5634" width="22" style="23" customWidth="1"/>
    <col min="5635" max="5635" width="12.28515625" style="23" customWidth="1"/>
    <col min="5636" max="5888" width="9.140625" style="23"/>
    <col min="5889" max="5889" width="7.140625" style="23" bestFit="1" customWidth="1"/>
    <col min="5890" max="5890" width="22" style="23" customWidth="1"/>
    <col min="5891" max="5891" width="12.28515625" style="23" customWidth="1"/>
    <col min="5892" max="6144" width="9.140625" style="23"/>
    <col min="6145" max="6145" width="7.140625" style="23" bestFit="1" customWidth="1"/>
    <col min="6146" max="6146" width="22" style="23" customWidth="1"/>
    <col min="6147" max="6147" width="12.28515625" style="23" customWidth="1"/>
    <col min="6148" max="6400" width="9.140625" style="23"/>
    <col min="6401" max="6401" width="7.140625" style="23" bestFit="1" customWidth="1"/>
    <col min="6402" max="6402" width="22" style="23" customWidth="1"/>
    <col min="6403" max="6403" width="12.28515625" style="23" customWidth="1"/>
    <col min="6404" max="6656" width="9.140625" style="23"/>
    <col min="6657" max="6657" width="7.140625" style="23" bestFit="1" customWidth="1"/>
    <col min="6658" max="6658" width="22" style="23" customWidth="1"/>
    <col min="6659" max="6659" width="12.28515625" style="23" customWidth="1"/>
    <col min="6660" max="6912" width="9.140625" style="23"/>
    <col min="6913" max="6913" width="7.140625" style="23" bestFit="1" customWidth="1"/>
    <col min="6914" max="6914" width="22" style="23" customWidth="1"/>
    <col min="6915" max="6915" width="12.28515625" style="23" customWidth="1"/>
    <col min="6916" max="7168" width="9.140625" style="23"/>
    <col min="7169" max="7169" width="7.140625" style="23" bestFit="1" customWidth="1"/>
    <col min="7170" max="7170" width="22" style="23" customWidth="1"/>
    <col min="7171" max="7171" width="12.28515625" style="23" customWidth="1"/>
    <col min="7172" max="7424" width="9.140625" style="23"/>
    <col min="7425" max="7425" width="7.140625" style="23" bestFit="1" customWidth="1"/>
    <col min="7426" max="7426" width="22" style="23" customWidth="1"/>
    <col min="7427" max="7427" width="12.28515625" style="23" customWidth="1"/>
    <col min="7428" max="7680" width="9.140625" style="23"/>
    <col min="7681" max="7681" width="7.140625" style="23" bestFit="1" customWidth="1"/>
    <col min="7682" max="7682" width="22" style="23" customWidth="1"/>
    <col min="7683" max="7683" width="12.28515625" style="23" customWidth="1"/>
    <col min="7684" max="7936" width="9.140625" style="23"/>
    <col min="7937" max="7937" width="7.140625" style="23" bestFit="1" customWidth="1"/>
    <col min="7938" max="7938" width="22" style="23" customWidth="1"/>
    <col min="7939" max="7939" width="12.28515625" style="23" customWidth="1"/>
    <col min="7940" max="8192" width="9.140625" style="23"/>
    <col min="8193" max="8193" width="7.140625" style="23" bestFit="1" customWidth="1"/>
    <col min="8194" max="8194" width="22" style="23" customWidth="1"/>
    <col min="8195" max="8195" width="12.28515625" style="23" customWidth="1"/>
    <col min="8196" max="8448" width="9.140625" style="23"/>
    <col min="8449" max="8449" width="7.140625" style="23" bestFit="1" customWidth="1"/>
    <col min="8450" max="8450" width="22" style="23" customWidth="1"/>
    <col min="8451" max="8451" width="12.28515625" style="23" customWidth="1"/>
    <col min="8452" max="8704" width="9.140625" style="23"/>
    <col min="8705" max="8705" width="7.140625" style="23" bestFit="1" customWidth="1"/>
    <col min="8706" max="8706" width="22" style="23" customWidth="1"/>
    <col min="8707" max="8707" width="12.28515625" style="23" customWidth="1"/>
    <col min="8708" max="8960" width="9.140625" style="23"/>
    <col min="8961" max="8961" width="7.140625" style="23" bestFit="1" customWidth="1"/>
    <col min="8962" max="8962" width="22" style="23" customWidth="1"/>
    <col min="8963" max="8963" width="12.28515625" style="23" customWidth="1"/>
    <col min="8964" max="9216" width="9.140625" style="23"/>
    <col min="9217" max="9217" width="7.140625" style="23" bestFit="1" customWidth="1"/>
    <col min="9218" max="9218" width="22" style="23" customWidth="1"/>
    <col min="9219" max="9219" width="12.28515625" style="23" customWidth="1"/>
    <col min="9220" max="9472" width="9.140625" style="23"/>
    <col min="9473" max="9473" width="7.140625" style="23" bestFit="1" customWidth="1"/>
    <col min="9474" max="9474" width="22" style="23" customWidth="1"/>
    <col min="9475" max="9475" width="12.28515625" style="23" customWidth="1"/>
    <col min="9476" max="9728" width="9.140625" style="23"/>
    <col min="9729" max="9729" width="7.140625" style="23" bestFit="1" customWidth="1"/>
    <col min="9730" max="9730" width="22" style="23" customWidth="1"/>
    <col min="9731" max="9731" width="12.28515625" style="23" customWidth="1"/>
    <col min="9732" max="9984" width="9.140625" style="23"/>
    <col min="9985" max="9985" width="7.140625" style="23" bestFit="1" customWidth="1"/>
    <col min="9986" max="9986" width="22" style="23" customWidth="1"/>
    <col min="9987" max="9987" width="12.28515625" style="23" customWidth="1"/>
    <col min="9988" max="10240" width="9.140625" style="23"/>
    <col min="10241" max="10241" width="7.140625" style="23" bestFit="1" customWidth="1"/>
    <col min="10242" max="10242" width="22" style="23" customWidth="1"/>
    <col min="10243" max="10243" width="12.28515625" style="23" customWidth="1"/>
    <col min="10244" max="10496" width="9.140625" style="23"/>
    <col min="10497" max="10497" width="7.140625" style="23" bestFit="1" customWidth="1"/>
    <col min="10498" max="10498" width="22" style="23" customWidth="1"/>
    <col min="10499" max="10499" width="12.28515625" style="23" customWidth="1"/>
    <col min="10500" max="10752" width="9.140625" style="23"/>
    <col min="10753" max="10753" width="7.140625" style="23" bestFit="1" customWidth="1"/>
    <col min="10754" max="10754" width="22" style="23" customWidth="1"/>
    <col min="10755" max="10755" width="12.28515625" style="23" customWidth="1"/>
    <col min="10756" max="11008" width="9.140625" style="23"/>
    <col min="11009" max="11009" width="7.140625" style="23" bestFit="1" customWidth="1"/>
    <col min="11010" max="11010" width="22" style="23" customWidth="1"/>
    <col min="11011" max="11011" width="12.28515625" style="23" customWidth="1"/>
    <col min="11012" max="11264" width="9.140625" style="23"/>
    <col min="11265" max="11265" width="7.140625" style="23" bestFit="1" customWidth="1"/>
    <col min="11266" max="11266" width="22" style="23" customWidth="1"/>
    <col min="11267" max="11267" width="12.28515625" style="23" customWidth="1"/>
    <col min="11268" max="11520" width="9.140625" style="23"/>
    <col min="11521" max="11521" width="7.140625" style="23" bestFit="1" customWidth="1"/>
    <col min="11522" max="11522" width="22" style="23" customWidth="1"/>
    <col min="11523" max="11523" width="12.28515625" style="23" customWidth="1"/>
    <col min="11524" max="11776" width="9.140625" style="23"/>
    <col min="11777" max="11777" width="7.140625" style="23" bestFit="1" customWidth="1"/>
    <col min="11778" max="11778" width="22" style="23" customWidth="1"/>
    <col min="11779" max="11779" width="12.28515625" style="23" customWidth="1"/>
    <col min="11780" max="12032" width="9.140625" style="23"/>
    <col min="12033" max="12033" width="7.140625" style="23" bestFit="1" customWidth="1"/>
    <col min="12034" max="12034" width="22" style="23" customWidth="1"/>
    <col min="12035" max="12035" width="12.28515625" style="23" customWidth="1"/>
    <col min="12036" max="12288" width="9.140625" style="23"/>
    <col min="12289" max="12289" width="7.140625" style="23" bestFit="1" customWidth="1"/>
    <col min="12290" max="12290" width="22" style="23" customWidth="1"/>
    <col min="12291" max="12291" width="12.28515625" style="23" customWidth="1"/>
    <col min="12292" max="12544" width="9.140625" style="23"/>
    <col min="12545" max="12545" width="7.140625" style="23" bestFit="1" customWidth="1"/>
    <col min="12546" max="12546" width="22" style="23" customWidth="1"/>
    <col min="12547" max="12547" width="12.28515625" style="23" customWidth="1"/>
    <col min="12548" max="12800" width="9.140625" style="23"/>
    <col min="12801" max="12801" width="7.140625" style="23" bestFit="1" customWidth="1"/>
    <col min="12802" max="12802" width="22" style="23" customWidth="1"/>
    <col min="12803" max="12803" width="12.28515625" style="23" customWidth="1"/>
    <col min="12804" max="13056" width="9.140625" style="23"/>
    <col min="13057" max="13057" width="7.140625" style="23" bestFit="1" customWidth="1"/>
    <col min="13058" max="13058" width="22" style="23" customWidth="1"/>
    <col min="13059" max="13059" width="12.28515625" style="23" customWidth="1"/>
    <col min="13060" max="13312" width="9.140625" style="23"/>
    <col min="13313" max="13313" width="7.140625" style="23" bestFit="1" customWidth="1"/>
    <col min="13314" max="13314" width="22" style="23" customWidth="1"/>
    <col min="13315" max="13315" width="12.28515625" style="23" customWidth="1"/>
    <col min="13316" max="13568" width="9.140625" style="23"/>
    <col min="13569" max="13569" width="7.140625" style="23" bestFit="1" customWidth="1"/>
    <col min="13570" max="13570" width="22" style="23" customWidth="1"/>
    <col min="13571" max="13571" width="12.28515625" style="23" customWidth="1"/>
    <col min="13572" max="13824" width="9.140625" style="23"/>
    <col min="13825" max="13825" width="7.140625" style="23" bestFit="1" customWidth="1"/>
    <col min="13826" max="13826" width="22" style="23" customWidth="1"/>
    <col min="13827" max="13827" width="12.28515625" style="23" customWidth="1"/>
    <col min="13828" max="14080" width="9.140625" style="23"/>
    <col min="14081" max="14081" width="7.140625" style="23" bestFit="1" customWidth="1"/>
    <col min="14082" max="14082" width="22" style="23" customWidth="1"/>
    <col min="14083" max="14083" width="12.28515625" style="23" customWidth="1"/>
    <col min="14084" max="14336" width="9.140625" style="23"/>
    <col min="14337" max="14337" width="7.140625" style="23" bestFit="1" customWidth="1"/>
    <col min="14338" max="14338" width="22" style="23" customWidth="1"/>
    <col min="14339" max="14339" width="12.28515625" style="23" customWidth="1"/>
    <col min="14340" max="14592" width="9.140625" style="23"/>
    <col min="14593" max="14593" width="7.140625" style="23" bestFit="1" customWidth="1"/>
    <col min="14594" max="14594" width="22" style="23" customWidth="1"/>
    <col min="14595" max="14595" width="12.28515625" style="23" customWidth="1"/>
    <col min="14596" max="14848" width="9.140625" style="23"/>
    <col min="14849" max="14849" width="7.140625" style="23" bestFit="1" customWidth="1"/>
    <col min="14850" max="14850" width="22" style="23" customWidth="1"/>
    <col min="14851" max="14851" width="12.28515625" style="23" customWidth="1"/>
    <col min="14852" max="15104" width="9.140625" style="23"/>
    <col min="15105" max="15105" width="7.140625" style="23" bestFit="1" customWidth="1"/>
    <col min="15106" max="15106" width="22" style="23" customWidth="1"/>
    <col min="15107" max="15107" width="12.28515625" style="23" customWidth="1"/>
    <col min="15108" max="15360" width="9.140625" style="23"/>
    <col min="15361" max="15361" width="7.140625" style="23" bestFit="1" customWidth="1"/>
    <col min="15362" max="15362" width="22" style="23" customWidth="1"/>
    <col min="15363" max="15363" width="12.28515625" style="23" customWidth="1"/>
    <col min="15364" max="15616" width="9.140625" style="23"/>
    <col min="15617" max="15617" width="7.140625" style="23" bestFit="1" customWidth="1"/>
    <col min="15618" max="15618" width="22" style="23" customWidth="1"/>
    <col min="15619" max="15619" width="12.28515625" style="23" customWidth="1"/>
    <col min="15620" max="15872" width="9.140625" style="23"/>
    <col min="15873" max="15873" width="7.140625" style="23" bestFit="1" customWidth="1"/>
    <col min="15874" max="15874" width="22" style="23" customWidth="1"/>
    <col min="15875" max="15875" width="12.28515625" style="23" customWidth="1"/>
    <col min="15876" max="16128" width="9.140625" style="23"/>
    <col min="16129" max="16129" width="7.140625" style="23" bestFit="1" customWidth="1"/>
    <col min="16130" max="16130" width="22" style="23" customWidth="1"/>
    <col min="16131" max="16131" width="12.28515625" style="23" customWidth="1"/>
    <col min="16132" max="16384" width="9.140625" style="23"/>
  </cols>
  <sheetData>
    <row r="1" spans="1:16" s="36" customFormat="1" ht="36" customHeight="1" x14ac:dyDescent="0.35">
      <c r="A1" s="49" t="s">
        <v>68</v>
      </c>
      <c r="C1" s="37"/>
      <c r="D1" s="38"/>
    </row>
    <row r="2" spans="1:16" s="36" customFormat="1" ht="15" x14ac:dyDescent="0.25">
      <c r="A2" s="39" t="s">
        <v>39</v>
      </c>
      <c r="B2" s="39" t="s">
        <v>23</v>
      </c>
      <c r="C2" s="40" t="s">
        <v>24</v>
      </c>
      <c r="D2" s="41">
        <v>1</v>
      </c>
      <c r="E2" s="41">
        <v>2</v>
      </c>
      <c r="F2" s="41">
        <v>3</v>
      </c>
      <c r="G2" s="41">
        <v>4</v>
      </c>
      <c r="H2" s="41">
        <v>5</v>
      </c>
      <c r="I2" s="41">
        <v>6</v>
      </c>
      <c r="J2" s="41">
        <v>7</v>
      </c>
      <c r="K2" s="41">
        <v>8</v>
      </c>
    </row>
    <row r="3" spans="1:16" s="36" customFormat="1" ht="15" x14ac:dyDescent="0.25">
      <c r="A3" s="25">
        <v>7</v>
      </c>
      <c r="B3" s="24" t="s">
        <v>47</v>
      </c>
      <c r="C3" s="24" t="s">
        <v>7</v>
      </c>
      <c r="D3" s="42">
        <v>48.1</v>
      </c>
      <c r="E3" s="42">
        <v>50.7</v>
      </c>
      <c r="F3" s="42">
        <v>49.8</v>
      </c>
      <c r="G3" s="42">
        <v>48.2</v>
      </c>
      <c r="H3" s="42">
        <v>49.4</v>
      </c>
      <c r="I3" s="42">
        <v>48</v>
      </c>
      <c r="J3" s="42">
        <v>50.9</v>
      </c>
      <c r="K3" s="42">
        <v>47.8</v>
      </c>
      <c r="L3" s="43">
        <f>SUM(D3:K3)</f>
        <v>392.90000000000003</v>
      </c>
      <c r="N3" s="28"/>
      <c r="O3" s="27"/>
      <c r="P3" s="23"/>
    </row>
    <row r="4" spans="1:16" s="36" customFormat="1" ht="15" x14ac:dyDescent="0.25">
      <c r="A4" s="25">
        <v>7</v>
      </c>
      <c r="B4" s="24" t="s">
        <v>48</v>
      </c>
      <c r="C4" s="24" t="s">
        <v>4</v>
      </c>
      <c r="D4" s="42">
        <v>42.4</v>
      </c>
      <c r="E4" s="42">
        <v>47</v>
      </c>
      <c r="F4" s="42">
        <v>48.4</v>
      </c>
      <c r="G4" s="42">
        <v>42.5</v>
      </c>
      <c r="H4" s="42">
        <v>48.5</v>
      </c>
      <c r="I4" s="42">
        <v>47.7</v>
      </c>
      <c r="J4" s="42">
        <v>46</v>
      </c>
      <c r="K4" s="42">
        <v>45.1</v>
      </c>
      <c r="L4" s="43">
        <f>SUM(D4:K4)</f>
        <v>367.6</v>
      </c>
      <c r="N4" s="28"/>
      <c r="O4" s="27"/>
      <c r="P4" s="23"/>
    </row>
    <row r="5" spans="1:16" s="36" customFormat="1" ht="15" x14ac:dyDescent="0.25">
      <c r="A5" s="25">
        <v>7</v>
      </c>
      <c r="B5" s="24" t="s">
        <v>49</v>
      </c>
      <c r="C5" s="24" t="s">
        <v>4</v>
      </c>
      <c r="D5" s="42">
        <v>47.2</v>
      </c>
      <c r="E5" s="42">
        <v>48.5</v>
      </c>
      <c r="F5" s="42">
        <v>43.7</v>
      </c>
      <c r="G5" s="42">
        <v>46.3</v>
      </c>
      <c r="H5" s="42">
        <v>48.1</v>
      </c>
      <c r="I5" s="42">
        <v>43.2</v>
      </c>
      <c r="J5" s="42">
        <v>44.2</v>
      </c>
      <c r="K5" s="42">
        <v>43.7</v>
      </c>
      <c r="L5" s="43">
        <f>SUM(D5:K5)</f>
        <v>364.9</v>
      </c>
      <c r="N5" s="28"/>
      <c r="O5" s="27"/>
      <c r="P5" s="23"/>
    </row>
    <row r="6" spans="1:16" s="36" customFormat="1" ht="15" x14ac:dyDescent="0.25">
      <c r="A6" s="25">
        <v>7</v>
      </c>
      <c r="B6" s="24" t="s">
        <v>42</v>
      </c>
      <c r="C6" s="24" t="s">
        <v>4</v>
      </c>
      <c r="D6" s="42">
        <v>50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3">
        <f>SUM(D6:K6)</f>
        <v>50</v>
      </c>
      <c r="N6" s="26"/>
      <c r="O6" s="27"/>
      <c r="P6" s="23"/>
    </row>
    <row r="7" spans="1:16" s="36" customFormat="1" ht="15" x14ac:dyDescent="0.25">
      <c r="A7" s="25"/>
      <c r="B7" s="24"/>
      <c r="C7" s="24"/>
      <c r="D7" s="42"/>
      <c r="E7" s="42"/>
      <c r="F7" s="42"/>
      <c r="G7" s="42"/>
      <c r="H7" s="42"/>
      <c r="I7" s="42"/>
      <c r="J7" s="42"/>
      <c r="K7" s="42"/>
      <c r="L7" s="43"/>
      <c r="N7" s="26"/>
      <c r="O7" s="27"/>
      <c r="P7" s="23"/>
    </row>
    <row r="8" spans="1:16" s="36" customFormat="1" ht="15" x14ac:dyDescent="0.25">
      <c r="A8" s="25">
        <v>9</v>
      </c>
      <c r="B8" s="24" t="s">
        <v>50</v>
      </c>
      <c r="C8" s="24" t="s">
        <v>4</v>
      </c>
      <c r="D8" s="42">
        <v>52</v>
      </c>
      <c r="E8" s="42">
        <v>52.6</v>
      </c>
      <c r="F8" s="44">
        <v>51.1</v>
      </c>
      <c r="G8" s="42">
        <v>52.4</v>
      </c>
      <c r="H8" s="42">
        <v>52.4</v>
      </c>
      <c r="I8" s="42">
        <v>53</v>
      </c>
      <c r="J8" s="42">
        <v>52.6</v>
      </c>
      <c r="K8" s="42">
        <v>52.4</v>
      </c>
      <c r="L8" s="43">
        <f t="shared" ref="L8:L15" si="0">SUM(D8:K8)</f>
        <v>418.5</v>
      </c>
    </row>
    <row r="9" spans="1:16" s="36" customFormat="1" ht="15" x14ac:dyDescent="0.25">
      <c r="A9" s="25">
        <v>9</v>
      </c>
      <c r="B9" s="24" t="s">
        <v>19</v>
      </c>
      <c r="C9" s="24" t="s">
        <v>4</v>
      </c>
      <c r="D9" s="42">
        <v>51.6</v>
      </c>
      <c r="E9" s="42">
        <v>51.2</v>
      </c>
      <c r="F9" s="42">
        <v>52.3</v>
      </c>
      <c r="G9" s="42">
        <v>51.6</v>
      </c>
      <c r="H9" s="42">
        <v>51.2</v>
      </c>
      <c r="I9" s="42">
        <v>51.5</v>
      </c>
      <c r="J9" s="42">
        <v>51.5</v>
      </c>
      <c r="K9" s="42">
        <v>50.7</v>
      </c>
      <c r="L9" s="43">
        <f t="shared" si="0"/>
        <v>411.6</v>
      </c>
    </row>
    <row r="10" spans="1:16" s="36" customFormat="1" ht="15" x14ac:dyDescent="0.25">
      <c r="A10" s="45">
        <v>9</v>
      </c>
      <c r="B10" s="24" t="s">
        <v>51</v>
      </c>
      <c r="C10" s="24" t="s">
        <v>2</v>
      </c>
      <c r="D10" s="42">
        <v>49.6</v>
      </c>
      <c r="E10" s="42">
        <v>50.5</v>
      </c>
      <c r="F10" s="42">
        <v>51.4</v>
      </c>
      <c r="G10" s="42">
        <v>52.5</v>
      </c>
      <c r="H10" s="42">
        <v>48.6</v>
      </c>
      <c r="I10" s="42">
        <v>48.8</v>
      </c>
      <c r="J10" s="42">
        <v>50.8</v>
      </c>
      <c r="K10" s="42">
        <v>50.9</v>
      </c>
      <c r="L10" s="43">
        <f t="shared" si="0"/>
        <v>403.09999999999997</v>
      </c>
    </row>
    <row r="11" spans="1:16" s="36" customFormat="1" ht="15" x14ac:dyDescent="0.25">
      <c r="A11" s="25">
        <v>9</v>
      </c>
      <c r="B11" s="46" t="s">
        <v>52</v>
      </c>
      <c r="C11" s="46" t="s">
        <v>7</v>
      </c>
      <c r="D11" s="42">
        <v>46</v>
      </c>
      <c r="E11" s="42">
        <v>50.5</v>
      </c>
      <c r="F11" s="42">
        <v>43.6</v>
      </c>
      <c r="G11" s="42">
        <v>45.9</v>
      </c>
      <c r="H11" s="42">
        <v>49.5</v>
      </c>
      <c r="I11" s="42">
        <v>47.5</v>
      </c>
      <c r="J11" s="42">
        <v>49.7</v>
      </c>
      <c r="K11" s="42">
        <v>49.2</v>
      </c>
      <c r="L11" s="43">
        <f t="shared" si="0"/>
        <v>381.9</v>
      </c>
    </row>
    <row r="12" spans="1:16" s="36" customFormat="1" ht="15" x14ac:dyDescent="0.25">
      <c r="A12" s="25">
        <v>9</v>
      </c>
      <c r="B12" s="24" t="s">
        <v>36</v>
      </c>
      <c r="C12" s="24" t="s">
        <v>1</v>
      </c>
      <c r="D12" s="42">
        <v>48.1</v>
      </c>
      <c r="E12" s="42">
        <v>49.3</v>
      </c>
      <c r="F12" s="42">
        <v>46.1</v>
      </c>
      <c r="G12" s="42">
        <v>47.8</v>
      </c>
      <c r="H12" s="42">
        <v>48.9</v>
      </c>
      <c r="I12" s="42">
        <v>43.4</v>
      </c>
      <c r="J12" s="42">
        <v>45.2</v>
      </c>
      <c r="K12" s="42">
        <v>50.3</v>
      </c>
      <c r="L12" s="43">
        <f t="shared" si="0"/>
        <v>379.1</v>
      </c>
    </row>
    <row r="13" spans="1:16" s="36" customFormat="1" ht="15" x14ac:dyDescent="0.25">
      <c r="A13" s="25">
        <v>9</v>
      </c>
      <c r="B13" s="24" t="s">
        <v>53</v>
      </c>
      <c r="C13" s="24" t="s">
        <v>4</v>
      </c>
      <c r="D13" s="42">
        <v>47.7</v>
      </c>
      <c r="E13" s="42">
        <v>45.4</v>
      </c>
      <c r="F13" s="42">
        <v>49.7</v>
      </c>
      <c r="G13" s="42">
        <v>48.2</v>
      </c>
      <c r="H13" s="42">
        <v>44.3</v>
      </c>
      <c r="I13" s="42">
        <v>43.9</v>
      </c>
      <c r="J13" s="42">
        <v>46.6</v>
      </c>
      <c r="K13" s="42">
        <v>47.6</v>
      </c>
      <c r="L13" s="43">
        <f t="shared" si="0"/>
        <v>373.40000000000003</v>
      </c>
    </row>
    <row r="14" spans="1:16" s="36" customFormat="1" ht="15" x14ac:dyDescent="0.25">
      <c r="A14" s="25">
        <v>9</v>
      </c>
      <c r="B14" s="24" t="s">
        <v>54</v>
      </c>
      <c r="C14" s="24" t="s">
        <v>4</v>
      </c>
      <c r="D14" s="42">
        <v>47.9</v>
      </c>
      <c r="E14" s="42">
        <v>44.5</v>
      </c>
      <c r="F14" s="42">
        <v>46.4</v>
      </c>
      <c r="G14" s="42">
        <v>45.9</v>
      </c>
      <c r="H14" s="42">
        <v>45.8</v>
      </c>
      <c r="I14" s="42">
        <v>43</v>
      </c>
      <c r="J14" s="42">
        <v>40.4</v>
      </c>
      <c r="K14" s="42">
        <v>44.6</v>
      </c>
      <c r="L14" s="43">
        <f t="shared" si="0"/>
        <v>358.5</v>
      </c>
    </row>
    <row r="15" spans="1:16" s="36" customFormat="1" ht="15" x14ac:dyDescent="0.25">
      <c r="A15" s="25">
        <v>9</v>
      </c>
      <c r="B15" s="24" t="s">
        <v>55</v>
      </c>
      <c r="C15" s="24" t="s">
        <v>2</v>
      </c>
      <c r="D15" s="42">
        <v>44.8</v>
      </c>
      <c r="E15" s="42">
        <v>39.1</v>
      </c>
      <c r="F15" s="42">
        <v>42.5</v>
      </c>
      <c r="G15" s="42">
        <v>45.1</v>
      </c>
      <c r="H15" s="42">
        <v>41.8</v>
      </c>
      <c r="I15" s="42">
        <v>44.6</v>
      </c>
      <c r="J15" s="42">
        <v>37.5</v>
      </c>
      <c r="K15" s="42">
        <v>47.9</v>
      </c>
      <c r="L15" s="43">
        <f t="shared" si="0"/>
        <v>343.3</v>
      </c>
    </row>
    <row r="16" spans="1:16" s="36" customFormat="1" ht="15" x14ac:dyDescent="0.25">
      <c r="A16" s="25"/>
      <c r="B16" s="24"/>
      <c r="C16" s="24"/>
      <c r="D16" s="42"/>
      <c r="E16" s="42"/>
      <c r="F16" s="44"/>
      <c r="G16" s="42"/>
      <c r="H16" s="42"/>
      <c r="I16" s="42"/>
      <c r="J16" s="42"/>
      <c r="K16" s="42"/>
      <c r="L16" s="43"/>
    </row>
    <row r="17" spans="1:16" s="36" customFormat="1" ht="15" x14ac:dyDescent="0.25">
      <c r="A17" s="45">
        <v>11</v>
      </c>
      <c r="B17" s="46" t="s">
        <v>34</v>
      </c>
      <c r="C17" s="46" t="s">
        <v>7</v>
      </c>
      <c r="D17" s="42">
        <v>52</v>
      </c>
      <c r="E17" s="42">
        <v>52.5</v>
      </c>
      <c r="F17" s="44">
        <v>52.6</v>
      </c>
      <c r="G17" s="42">
        <v>51.6</v>
      </c>
      <c r="H17" s="42">
        <v>52.1</v>
      </c>
      <c r="I17" s="42">
        <v>52.5</v>
      </c>
      <c r="J17" s="42">
        <v>52.4</v>
      </c>
      <c r="K17" s="42">
        <v>52.4</v>
      </c>
      <c r="L17" s="43">
        <f>SUM(D17:K17)</f>
        <v>418.09999999999997</v>
      </c>
    </row>
    <row r="18" spans="1:16" s="36" customFormat="1" ht="15" x14ac:dyDescent="0.25">
      <c r="A18" s="25">
        <v>11</v>
      </c>
      <c r="B18" s="24" t="s">
        <v>11</v>
      </c>
      <c r="C18" s="24" t="s">
        <v>3</v>
      </c>
      <c r="D18" s="42">
        <v>51.5</v>
      </c>
      <c r="E18" s="42">
        <v>51.4</v>
      </c>
      <c r="F18" s="42">
        <v>51.6</v>
      </c>
      <c r="G18" s="42">
        <v>52</v>
      </c>
      <c r="H18" s="42">
        <v>52.3</v>
      </c>
      <c r="I18" s="42">
        <v>52</v>
      </c>
      <c r="J18" s="42">
        <v>51.9</v>
      </c>
      <c r="K18" s="42">
        <v>52.8</v>
      </c>
      <c r="L18" s="43">
        <f>SUM(D18:K18)</f>
        <v>415.5</v>
      </c>
    </row>
    <row r="19" spans="1:16" s="36" customFormat="1" ht="15" x14ac:dyDescent="0.25">
      <c r="A19" s="25">
        <v>11</v>
      </c>
      <c r="B19" s="24" t="s">
        <v>56</v>
      </c>
      <c r="C19" s="24" t="s">
        <v>4</v>
      </c>
      <c r="D19" s="42">
        <v>50.5</v>
      </c>
      <c r="E19" s="42">
        <v>47</v>
      </c>
      <c r="F19" s="42">
        <v>49</v>
      </c>
      <c r="G19" s="42">
        <v>50.8</v>
      </c>
      <c r="H19" s="42">
        <v>47.8</v>
      </c>
      <c r="I19" s="42">
        <v>47.8</v>
      </c>
      <c r="J19" s="42">
        <v>46.4</v>
      </c>
      <c r="K19" s="42">
        <v>46.5</v>
      </c>
      <c r="L19" s="43">
        <f>SUM(D19:K19)</f>
        <v>385.8</v>
      </c>
    </row>
    <row r="20" spans="1:16" s="36" customFormat="1" ht="15" x14ac:dyDescent="0.25">
      <c r="A20" s="25"/>
      <c r="B20" s="24"/>
      <c r="C20" s="24"/>
      <c r="D20" s="42"/>
      <c r="E20" s="42"/>
      <c r="F20" s="42"/>
      <c r="G20" s="42"/>
      <c r="H20" s="42"/>
      <c r="I20" s="42"/>
      <c r="J20" s="42"/>
      <c r="K20" s="42"/>
      <c r="L20" s="43"/>
    </row>
    <row r="21" spans="1:16" s="36" customFormat="1" ht="15" x14ac:dyDescent="0.25">
      <c r="A21" s="45">
        <v>13</v>
      </c>
      <c r="B21" s="46" t="s">
        <v>37</v>
      </c>
      <c r="C21" s="46" t="s">
        <v>7</v>
      </c>
      <c r="D21" s="42">
        <v>52.4</v>
      </c>
      <c r="E21" s="42">
        <v>51</v>
      </c>
      <c r="F21" s="42">
        <v>52.6</v>
      </c>
      <c r="G21" s="42">
        <v>53.2</v>
      </c>
      <c r="H21" s="42">
        <v>52.3</v>
      </c>
      <c r="I21" s="42">
        <v>52.1</v>
      </c>
      <c r="J21" s="42">
        <v>51.8</v>
      </c>
      <c r="K21" s="42">
        <v>52.8</v>
      </c>
      <c r="L21" s="43">
        <f t="shared" ref="L21:L28" si="1">SUM(D21:K21)</f>
        <v>418.20000000000005</v>
      </c>
    </row>
    <row r="22" spans="1:16" s="36" customFormat="1" ht="15" x14ac:dyDescent="0.25">
      <c r="A22" s="45">
        <v>13</v>
      </c>
      <c r="B22" s="46" t="s">
        <v>20</v>
      </c>
      <c r="C22" s="46" t="s">
        <v>4</v>
      </c>
      <c r="D22" s="42">
        <v>51.4</v>
      </c>
      <c r="E22" s="42">
        <v>51.6</v>
      </c>
      <c r="F22" s="42">
        <v>51.3</v>
      </c>
      <c r="G22" s="42">
        <v>51.4</v>
      </c>
      <c r="H22" s="42">
        <v>52.1</v>
      </c>
      <c r="I22" s="42">
        <v>52.4</v>
      </c>
      <c r="J22" s="42">
        <v>52</v>
      </c>
      <c r="K22" s="42">
        <v>51.6</v>
      </c>
      <c r="L22" s="43">
        <f t="shared" si="1"/>
        <v>413.8</v>
      </c>
    </row>
    <row r="23" spans="1:16" s="36" customFormat="1" ht="15" x14ac:dyDescent="0.25">
      <c r="A23" s="25">
        <v>13</v>
      </c>
      <c r="B23" s="46" t="s">
        <v>26</v>
      </c>
      <c r="C23" s="46" t="s">
        <v>4</v>
      </c>
      <c r="D23" s="42">
        <v>51.9</v>
      </c>
      <c r="E23" s="42">
        <v>51.2</v>
      </c>
      <c r="F23" s="42">
        <v>49.9</v>
      </c>
      <c r="G23" s="42">
        <v>51.1</v>
      </c>
      <c r="H23" s="42">
        <v>50.8</v>
      </c>
      <c r="I23" s="42">
        <v>51.1</v>
      </c>
      <c r="J23" s="42">
        <v>53.3</v>
      </c>
      <c r="K23" s="42">
        <v>51.7</v>
      </c>
      <c r="L23" s="43">
        <f t="shared" si="1"/>
        <v>411</v>
      </c>
    </row>
    <row r="24" spans="1:16" s="36" customFormat="1" ht="15" x14ac:dyDescent="0.25">
      <c r="A24" s="25">
        <v>13</v>
      </c>
      <c r="B24" s="24" t="s">
        <v>18</v>
      </c>
      <c r="C24" s="24" t="s">
        <v>3</v>
      </c>
      <c r="D24" s="42">
        <v>52</v>
      </c>
      <c r="E24" s="42">
        <v>51.6</v>
      </c>
      <c r="F24" s="44">
        <v>51.4</v>
      </c>
      <c r="G24" s="42">
        <v>51</v>
      </c>
      <c r="H24" s="42">
        <v>51.6</v>
      </c>
      <c r="I24" s="42">
        <v>50.8</v>
      </c>
      <c r="J24" s="42">
        <v>50.8</v>
      </c>
      <c r="K24" s="42">
        <v>51</v>
      </c>
      <c r="L24" s="43">
        <f t="shared" si="1"/>
        <v>410.20000000000005</v>
      </c>
    </row>
    <row r="25" spans="1:16" s="36" customFormat="1" ht="15" x14ac:dyDescent="0.25">
      <c r="A25" s="25">
        <v>13</v>
      </c>
      <c r="B25" s="24" t="s">
        <v>45</v>
      </c>
      <c r="C25" s="24" t="s">
        <v>7</v>
      </c>
      <c r="D25" s="42">
        <v>51.4</v>
      </c>
      <c r="E25" s="42">
        <v>50.6</v>
      </c>
      <c r="F25" s="42">
        <v>51.2</v>
      </c>
      <c r="G25" s="42">
        <v>49.8</v>
      </c>
      <c r="H25" s="42">
        <v>50.8</v>
      </c>
      <c r="I25" s="42">
        <v>49.8</v>
      </c>
      <c r="J25" s="42">
        <v>52.7</v>
      </c>
      <c r="K25" s="42">
        <v>51.5</v>
      </c>
      <c r="L25" s="43">
        <f t="shared" si="1"/>
        <v>407.8</v>
      </c>
    </row>
    <row r="26" spans="1:16" s="36" customFormat="1" ht="15" x14ac:dyDescent="0.25">
      <c r="A26" s="25">
        <v>13</v>
      </c>
      <c r="B26" s="24" t="s">
        <v>57</v>
      </c>
      <c r="C26" s="24" t="s">
        <v>2</v>
      </c>
      <c r="D26" s="42">
        <v>50.8</v>
      </c>
      <c r="E26" s="42">
        <v>50.7</v>
      </c>
      <c r="F26" s="44">
        <v>50.2</v>
      </c>
      <c r="G26" s="42">
        <v>50.3</v>
      </c>
      <c r="H26" s="42">
        <v>49.7</v>
      </c>
      <c r="I26" s="42">
        <v>50.1</v>
      </c>
      <c r="J26" s="42">
        <v>51.8</v>
      </c>
      <c r="K26" s="42">
        <v>51</v>
      </c>
      <c r="L26" s="43">
        <f t="shared" si="1"/>
        <v>404.6</v>
      </c>
    </row>
    <row r="27" spans="1:16" s="36" customFormat="1" ht="15" x14ac:dyDescent="0.25">
      <c r="A27" s="25">
        <v>13</v>
      </c>
      <c r="B27" s="24" t="s">
        <v>58</v>
      </c>
      <c r="C27" s="24" t="s">
        <v>7</v>
      </c>
      <c r="D27" s="42">
        <v>50</v>
      </c>
      <c r="E27" s="42">
        <v>50.1</v>
      </c>
      <c r="F27" s="44">
        <v>50.7</v>
      </c>
      <c r="G27" s="42">
        <v>50.8</v>
      </c>
      <c r="H27" s="42">
        <v>51.9</v>
      </c>
      <c r="I27" s="42">
        <v>49.9</v>
      </c>
      <c r="J27" s="42">
        <v>48.2</v>
      </c>
      <c r="K27" s="42">
        <v>51.6</v>
      </c>
      <c r="L27" s="43">
        <f t="shared" si="1"/>
        <v>403.20000000000005</v>
      </c>
      <c r="N27" s="28"/>
      <c r="O27" s="27"/>
      <c r="P27" s="23"/>
    </row>
    <row r="28" spans="1:16" s="36" customFormat="1" ht="15" x14ac:dyDescent="0.25">
      <c r="A28" s="45">
        <v>13</v>
      </c>
      <c r="B28" s="24" t="s">
        <v>59</v>
      </c>
      <c r="C28" s="24" t="s">
        <v>7</v>
      </c>
      <c r="D28" s="42">
        <v>50.3</v>
      </c>
      <c r="E28" s="42">
        <v>51.4</v>
      </c>
      <c r="F28" s="42">
        <v>49.8</v>
      </c>
      <c r="G28" s="42">
        <v>51.3</v>
      </c>
      <c r="H28" s="42">
        <v>48.8</v>
      </c>
      <c r="I28" s="42">
        <v>49.8</v>
      </c>
      <c r="J28" s="42">
        <v>50.2</v>
      </c>
      <c r="K28" s="42">
        <v>49.2</v>
      </c>
      <c r="L28" s="43">
        <f t="shared" si="1"/>
        <v>400.8</v>
      </c>
      <c r="N28" s="28"/>
      <c r="O28" s="27"/>
      <c r="P28" s="23"/>
    </row>
    <row r="29" spans="1:16" s="36" customFormat="1" ht="15" x14ac:dyDescent="0.25">
      <c r="A29" s="45"/>
      <c r="B29" s="46"/>
      <c r="C29" s="46"/>
      <c r="D29" s="42"/>
      <c r="E29" s="42"/>
      <c r="F29" s="42"/>
      <c r="G29" s="42"/>
      <c r="H29" s="42"/>
      <c r="I29" s="42"/>
      <c r="J29" s="42"/>
      <c r="K29" s="42"/>
      <c r="L29" s="43"/>
      <c r="N29" s="28"/>
      <c r="O29" s="27"/>
      <c r="P29" s="23"/>
    </row>
    <row r="30" spans="1:16" s="36" customFormat="1" ht="15" x14ac:dyDescent="0.25">
      <c r="A30" s="45">
        <v>15</v>
      </c>
      <c r="B30" s="24" t="s">
        <v>21</v>
      </c>
      <c r="C30" s="46" t="s">
        <v>4</v>
      </c>
      <c r="D30" s="42">
        <v>52.2</v>
      </c>
      <c r="E30" s="42">
        <v>50.9</v>
      </c>
      <c r="F30" s="42">
        <v>51.3</v>
      </c>
      <c r="G30" s="42">
        <v>51</v>
      </c>
      <c r="H30" s="42">
        <v>53.2</v>
      </c>
      <c r="I30" s="42">
        <v>52.4</v>
      </c>
      <c r="J30" s="42">
        <v>52.9</v>
      </c>
      <c r="K30" s="42">
        <v>53</v>
      </c>
      <c r="L30" s="43">
        <f>SUM(D30:K30)</f>
        <v>416.89999999999992</v>
      </c>
      <c r="N30" s="26"/>
      <c r="O30" s="27"/>
      <c r="P30" s="23"/>
    </row>
    <row r="31" spans="1:16" s="36" customFormat="1" ht="15" x14ac:dyDescent="0.25">
      <c r="A31" s="45"/>
      <c r="B31" s="24"/>
      <c r="C31" s="46"/>
      <c r="D31" s="42"/>
      <c r="E31" s="42"/>
      <c r="F31" s="42"/>
      <c r="G31" s="42"/>
      <c r="H31" s="42"/>
      <c r="I31" s="42"/>
      <c r="J31" s="42"/>
      <c r="K31" s="42"/>
      <c r="L31" s="43"/>
      <c r="N31" s="26"/>
      <c r="O31" s="27"/>
      <c r="P31" s="23"/>
    </row>
    <row r="32" spans="1:16" s="36" customFormat="1" ht="15" x14ac:dyDescent="0.25">
      <c r="A32" s="25">
        <v>21</v>
      </c>
      <c r="B32" s="46" t="s">
        <v>9</v>
      </c>
      <c r="C32" s="46" t="s">
        <v>7</v>
      </c>
      <c r="D32" s="42">
        <v>53</v>
      </c>
      <c r="E32" s="42">
        <v>51.5</v>
      </c>
      <c r="F32" s="42">
        <v>51.3</v>
      </c>
      <c r="G32" s="42">
        <v>51.4</v>
      </c>
      <c r="H32" s="42">
        <v>51.1</v>
      </c>
      <c r="I32" s="42">
        <v>52.3</v>
      </c>
      <c r="J32" s="42">
        <v>52.6</v>
      </c>
      <c r="K32" s="42">
        <v>52.3</v>
      </c>
      <c r="L32" s="43">
        <f t="shared" ref="L32:L40" si="2">SUM(D32:K32)</f>
        <v>415.50000000000006</v>
      </c>
    </row>
    <row r="33" spans="1:16" s="36" customFormat="1" ht="15" x14ac:dyDescent="0.25">
      <c r="A33" s="45">
        <v>21</v>
      </c>
      <c r="B33" s="24" t="s">
        <v>60</v>
      </c>
      <c r="C33" s="24" t="s">
        <v>4</v>
      </c>
      <c r="D33" s="42">
        <v>51.2</v>
      </c>
      <c r="E33" s="42">
        <v>50.2</v>
      </c>
      <c r="F33" s="42">
        <v>51.1</v>
      </c>
      <c r="G33" s="42">
        <v>51.9</v>
      </c>
      <c r="H33" s="42">
        <v>52.1</v>
      </c>
      <c r="I33" s="42">
        <v>52.7</v>
      </c>
      <c r="J33" s="42">
        <v>52.6</v>
      </c>
      <c r="K33" s="42">
        <v>53</v>
      </c>
      <c r="L33" s="43">
        <f>SUM(D33:K33)</f>
        <v>414.8</v>
      </c>
    </row>
    <row r="34" spans="1:16" s="36" customFormat="1" ht="15" x14ac:dyDescent="0.25">
      <c r="A34" s="45">
        <v>21</v>
      </c>
      <c r="B34" s="24" t="s">
        <v>61</v>
      </c>
      <c r="C34" s="24" t="s">
        <v>7</v>
      </c>
      <c r="D34" s="42">
        <v>52.1</v>
      </c>
      <c r="E34" s="42">
        <v>51.9</v>
      </c>
      <c r="F34" s="42">
        <v>50.6</v>
      </c>
      <c r="G34" s="42">
        <v>50.4</v>
      </c>
      <c r="H34" s="42">
        <v>52.5</v>
      </c>
      <c r="I34" s="42">
        <v>52.6</v>
      </c>
      <c r="J34" s="42">
        <v>52.1</v>
      </c>
      <c r="K34" s="42">
        <v>51.9</v>
      </c>
      <c r="L34" s="43">
        <f>SUM(D34:K34)</f>
        <v>414.1</v>
      </c>
    </row>
    <row r="35" spans="1:16" s="36" customFormat="1" ht="15" x14ac:dyDescent="0.25">
      <c r="A35" s="45">
        <v>21</v>
      </c>
      <c r="B35" s="46" t="s">
        <v>38</v>
      </c>
      <c r="C35" s="46" t="s">
        <v>7</v>
      </c>
      <c r="D35" s="42">
        <v>51.3</v>
      </c>
      <c r="E35" s="42">
        <v>51.7</v>
      </c>
      <c r="F35" s="42">
        <v>51.5</v>
      </c>
      <c r="G35" s="42">
        <v>52.5</v>
      </c>
      <c r="H35" s="42">
        <v>52.3</v>
      </c>
      <c r="I35" s="42">
        <v>52.1</v>
      </c>
      <c r="J35" s="42">
        <v>51.8</v>
      </c>
      <c r="K35" s="42">
        <v>50.7</v>
      </c>
      <c r="L35" s="43">
        <f t="shared" si="2"/>
        <v>413.90000000000003</v>
      </c>
    </row>
    <row r="36" spans="1:16" s="36" customFormat="1" ht="15" x14ac:dyDescent="0.25">
      <c r="A36" s="45">
        <v>21</v>
      </c>
      <c r="B36" s="24" t="s">
        <v>40</v>
      </c>
      <c r="C36" s="46" t="s">
        <v>7</v>
      </c>
      <c r="D36" s="42">
        <v>51.3</v>
      </c>
      <c r="E36" s="42">
        <v>51.6</v>
      </c>
      <c r="F36" s="42">
        <v>51.7</v>
      </c>
      <c r="G36" s="42">
        <v>52.1</v>
      </c>
      <c r="H36" s="42">
        <v>51.6</v>
      </c>
      <c r="I36" s="42">
        <v>51.2</v>
      </c>
      <c r="J36" s="42">
        <v>52.2</v>
      </c>
      <c r="K36" s="42">
        <v>51.2</v>
      </c>
      <c r="L36" s="43">
        <f t="shared" si="2"/>
        <v>412.9</v>
      </c>
    </row>
    <row r="37" spans="1:16" s="36" customFormat="1" ht="15" x14ac:dyDescent="0.25">
      <c r="A37" s="25">
        <v>21</v>
      </c>
      <c r="B37" s="24" t="s">
        <v>62</v>
      </c>
      <c r="C37" s="24" t="s">
        <v>2</v>
      </c>
      <c r="D37" s="42">
        <v>50.8</v>
      </c>
      <c r="E37" s="42">
        <v>49.4</v>
      </c>
      <c r="F37" s="42">
        <v>50.7</v>
      </c>
      <c r="G37" s="42">
        <v>52.3</v>
      </c>
      <c r="H37" s="42">
        <v>51.3</v>
      </c>
      <c r="I37" s="42">
        <v>52.3</v>
      </c>
      <c r="J37" s="42">
        <v>51.8</v>
      </c>
      <c r="K37" s="42">
        <v>48.7</v>
      </c>
      <c r="L37" s="43">
        <f t="shared" si="2"/>
        <v>407.3</v>
      </c>
    </row>
    <row r="38" spans="1:16" s="36" customFormat="1" ht="15" x14ac:dyDescent="0.25">
      <c r="A38" s="25">
        <v>21</v>
      </c>
      <c r="B38" s="24" t="s">
        <v>46</v>
      </c>
      <c r="C38" s="46" t="s">
        <v>7</v>
      </c>
      <c r="D38" s="42">
        <v>50.6</v>
      </c>
      <c r="E38" s="42">
        <v>50.4</v>
      </c>
      <c r="F38" s="42">
        <v>52</v>
      </c>
      <c r="G38" s="42">
        <v>49.5</v>
      </c>
      <c r="H38" s="42">
        <v>51.1</v>
      </c>
      <c r="I38" s="42">
        <v>51.7</v>
      </c>
      <c r="J38" s="42">
        <v>50.5</v>
      </c>
      <c r="K38" s="42">
        <v>49.1</v>
      </c>
      <c r="L38" s="43">
        <f t="shared" si="2"/>
        <v>404.90000000000003</v>
      </c>
    </row>
    <row r="39" spans="1:16" s="36" customFormat="1" ht="15" x14ac:dyDescent="0.25">
      <c r="A39" s="25">
        <v>21</v>
      </c>
      <c r="B39" s="24" t="s">
        <v>63</v>
      </c>
      <c r="C39" s="24" t="s">
        <v>4</v>
      </c>
      <c r="D39" s="42">
        <v>50.2</v>
      </c>
      <c r="E39" s="42">
        <v>51.4</v>
      </c>
      <c r="F39" s="42">
        <v>51.9</v>
      </c>
      <c r="G39" s="42">
        <v>50.4</v>
      </c>
      <c r="H39" s="42">
        <v>49.4</v>
      </c>
      <c r="I39" s="42">
        <v>52.1</v>
      </c>
      <c r="J39" s="42">
        <v>51.2</v>
      </c>
      <c r="K39" s="42">
        <v>45.9</v>
      </c>
      <c r="L39" s="43">
        <f>SUM(D39:K39)</f>
        <v>402.5</v>
      </c>
    </row>
    <row r="40" spans="1:16" s="36" customFormat="1" ht="15" x14ac:dyDescent="0.25">
      <c r="A40" s="25">
        <v>21</v>
      </c>
      <c r="B40" s="24" t="s">
        <v>64</v>
      </c>
      <c r="C40" s="24" t="s">
        <v>7</v>
      </c>
      <c r="D40" s="42">
        <v>50.9</v>
      </c>
      <c r="E40" s="42">
        <v>50.2</v>
      </c>
      <c r="F40" s="42">
        <v>48.6</v>
      </c>
      <c r="G40" s="42">
        <v>47.8</v>
      </c>
      <c r="H40" s="42">
        <v>49.9</v>
      </c>
      <c r="I40" s="42">
        <v>50.5</v>
      </c>
      <c r="J40" s="42">
        <v>50.7</v>
      </c>
      <c r="K40" s="42">
        <v>50.5</v>
      </c>
      <c r="L40" s="43">
        <f t="shared" si="2"/>
        <v>399.09999999999997</v>
      </c>
    </row>
    <row r="41" spans="1:16" s="36" customFormat="1" ht="15" x14ac:dyDescent="0.25">
      <c r="A41" s="25"/>
      <c r="B41" s="24"/>
      <c r="C41" s="24"/>
      <c r="D41" s="42"/>
      <c r="E41" s="42"/>
      <c r="F41" s="42"/>
      <c r="G41" s="42"/>
      <c r="H41" s="42"/>
      <c r="I41" s="42"/>
      <c r="J41" s="42"/>
      <c r="K41" s="42"/>
      <c r="L41" s="43"/>
    </row>
    <row r="42" spans="1:16" s="36" customFormat="1" ht="15" x14ac:dyDescent="0.25">
      <c r="A42" s="45" t="s">
        <v>8</v>
      </c>
      <c r="B42" s="46" t="s">
        <v>27</v>
      </c>
      <c r="C42" s="46" t="s">
        <v>7</v>
      </c>
      <c r="D42" s="42">
        <v>47.9</v>
      </c>
      <c r="E42" s="42">
        <v>48.8</v>
      </c>
      <c r="F42" s="42">
        <v>49.2</v>
      </c>
      <c r="G42" s="42">
        <v>46.4</v>
      </c>
      <c r="H42" s="42">
        <v>50</v>
      </c>
      <c r="I42" s="42">
        <v>48.2</v>
      </c>
      <c r="J42" s="42">
        <v>50.4</v>
      </c>
      <c r="K42" s="42">
        <v>47.1</v>
      </c>
      <c r="L42" s="43">
        <f>SUM(D42:K42)</f>
        <v>388</v>
      </c>
      <c r="N42" s="28"/>
      <c r="O42" s="27"/>
      <c r="P42" s="23"/>
    </row>
    <row r="43" spans="1:16" s="36" customFormat="1" ht="15" x14ac:dyDescent="0.25">
      <c r="A43" s="48" t="s">
        <v>8</v>
      </c>
      <c r="B43" s="46" t="s">
        <v>21</v>
      </c>
      <c r="C43" s="46" t="s">
        <v>4</v>
      </c>
      <c r="D43" s="42">
        <v>37.9</v>
      </c>
      <c r="E43" s="42">
        <v>41.1</v>
      </c>
      <c r="F43" s="42">
        <v>41.6</v>
      </c>
      <c r="G43" s="42">
        <v>42</v>
      </c>
      <c r="H43" s="42">
        <v>39.299999999999997</v>
      </c>
      <c r="I43" s="42">
        <v>47.3</v>
      </c>
      <c r="J43" s="42">
        <v>37.299999999999997</v>
      </c>
      <c r="K43" s="42">
        <v>41.6</v>
      </c>
      <c r="L43" s="43">
        <f>SUM(D43:K43)</f>
        <v>328.1</v>
      </c>
      <c r="N43" s="28"/>
      <c r="O43" s="27"/>
      <c r="P43" s="23"/>
    </row>
    <row r="44" spans="1:16" s="36" customFormat="1" ht="15" x14ac:dyDescent="0.25">
      <c r="A44" s="45" t="s">
        <v>8</v>
      </c>
      <c r="B44" s="24" t="s">
        <v>20</v>
      </c>
      <c r="C44" s="46" t="s">
        <v>4</v>
      </c>
      <c r="D44" s="42">
        <v>34.9</v>
      </c>
      <c r="E44" s="42">
        <v>38.4</v>
      </c>
      <c r="F44" s="42">
        <v>41.6</v>
      </c>
      <c r="G44" s="42">
        <v>40.5</v>
      </c>
      <c r="H44" s="42">
        <v>43.7</v>
      </c>
      <c r="I44" s="42">
        <v>43.3</v>
      </c>
      <c r="J44" s="42">
        <v>35.299999999999997</v>
      </c>
      <c r="K44" s="42">
        <v>33.5</v>
      </c>
      <c r="L44" s="43">
        <f>SUM(D44:K44)</f>
        <v>311.20000000000005</v>
      </c>
      <c r="N44" s="26"/>
      <c r="O44" s="27"/>
      <c r="P44" s="23"/>
    </row>
    <row r="45" spans="1:16" s="36" customFormat="1" ht="15" x14ac:dyDescent="0.25">
      <c r="A45" s="25" t="s">
        <v>8</v>
      </c>
      <c r="B45" s="24" t="s">
        <v>26</v>
      </c>
      <c r="C45" s="24" t="s">
        <v>4</v>
      </c>
      <c r="D45" s="42">
        <v>34.4</v>
      </c>
      <c r="E45" s="42">
        <v>37.9</v>
      </c>
      <c r="F45" s="42">
        <v>29.9</v>
      </c>
      <c r="G45" s="42">
        <v>38.4</v>
      </c>
      <c r="H45" s="42">
        <v>32.9</v>
      </c>
      <c r="I45" s="42">
        <v>31.7</v>
      </c>
      <c r="J45" s="42">
        <v>42.3</v>
      </c>
      <c r="K45" s="42">
        <v>21</v>
      </c>
      <c r="L45" s="43">
        <f>SUM(D45:K45)</f>
        <v>268.5</v>
      </c>
    </row>
    <row r="46" spans="1:16" s="36" customFormat="1" ht="15" x14ac:dyDescent="0.25">
      <c r="A46" s="25"/>
      <c r="B46" s="24"/>
      <c r="C46" s="24"/>
      <c r="D46" s="42"/>
      <c r="E46" s="42"/>
      <c r="F46" s="42"/>
      <c r="G46" s="42"/>
      <c r="H46" s="42"/>
      <c r="I46" s="42"/>
      <c r="J46" s="42"/>
      <c r="K46" s="42"/>
      <c r="L46" s="43"/>
    </row>
    <row r="47" spans="1:16" s="36" customFormat="1" ht="15" x14ac:dyDescent="0.25">
      <c r="A47" s="45" t="s">
        <v>43</v>
      </c>
      <c r="B47" s="46" t="s">
        <v>65</v>
      </c>
      <c r="C47" s="46" t="s">
        <v>7</v>
      </c>
      <c r="D47" s="42">
        <v>43</v>
      </c>
      <c r="E47" s="42">
        <v>46.6</v>
      </c>
      <c r="F47" s="42">
        <v>46</v>
      </c>
      <c r="G47" s="42">
        <v>47.8</v>
      </c>
      <c r="H47" s="47"/>
      <c r="I47" s="47"/>
      <c r="J47" s="47"/>
      <c r="K47" s="47"/>
      <c r="L47" s="43">
        <f>SUM(D47:K47)</f>
        <v>183.39999999999998</v>
      </c>
    </row>
    <row r="48" spans="1:16" s="36" customFormat="1" ht="15" x14ac:dyDescent="0.25">
      <c r="A48" s="48" t="s">
        <v>43</v>
      </c>
      <c r="B48" s="24" t="s">
        <v>62</v>
      </c>
      <c r="C48" s="46" t="s">
        <v>2</v>
      </c>
      <c r="D48" s="42">
        <v>28</v>
      </c>
      <c r="E48" s="42">
        <v>33.1</v>
      </c>
      <c r="F48" s="42">
        <v>30.6</v>
      </c>
      <c r="G48" s="42">
        <v>30.7</v>
      </c>
      <c r="H48" s="47"/>
      <c r="I48" s="47"/>
      <c r="J48" s="47"/>
      <c r="K48" s="47"/>
      <c r="L48" s="43">
        <f>SUM(D48:G48)</f>
        <v>122.4</v>
      </c>
    </row>
    <row r="49" spans="1:16" s="36" customFormat="1" ht="15" x14ac:dyDescent="0.25">
      <c r="A49" s="48"/>
      <c r="B49" s="46"/>
      <c r="C49" s="46"/>
      <c r="D49" s="42"/>
      <c r="E49" s="42"/>
      <c r="F49" s="42"/>
      <c r="G49" s="42"/>
      <c r="H49" s="42"/>
      <c r="I49" s="42"/>
      <c r="J49" s="42"/>
      <c r="K49" s="42"/>
      <c r="L49" s="43"/>
    </row>
    <row r="50" spans="1:16" s="36" customFormat="1" ht="15" x14ac:dyDescent="0.25">
      <c r="A50" s="45" t="s">
        <v>16</v>
      </c>
      <c r="B50" s="24" t="s">
        <v>15</v>
      </c>
      <c r="C50" s="46" t="s">
        <v>2</v>
      </c>
      <c r="D50" s="42">
        <v>47.7</v>
      </c>
      <c r="E50" s="42">
        <v>48.7</v>
      </c>
      <c r="F50" s="42">
        <v>49.4</v>
      </c>
      <c r="G50" s="42">
        <v>47</v>
      </c>
      <c r="H50" s="42">
        <v>47.2</v>
      </c>
      <c r="I50" s="42">
        <v>45.9</v>
      </c>
      <c r="J50" s="42">
        <v>48</v>
      </c>
      <c r="K50" s="42">
        <v>45</v>
      </c>
      <c r="L50" s="43">
        <f>SUM(D50:K50)</f>
        <v>378.9</v>
      </c>
    </row>
    <row r="51" spans="1:16" s="36" customFormat="1" ht="15" x14ac:dyDescent="0.25">
      <c r="A51" s="45"/>
      <c r="B51" s="24"/>
      <c r="C51" s="46"/>
      <c r="D51" s="42"/>
      <c r="E51" s="42"/>
      <c r="F51" s="42"/>
      <c r="G51" s="42"/>
      <c r="H51" s="42"/>
      <c r="I51" s="42"/>
      <c r="J51" s="42"/>
      <c r="K51" s="42"/>
      <c r="L51" s="43"/>
    </row>
    <row r="52" spans="1:16" s="36" customFormat="1" ht="15" x14ac:dyDescent="0.25">
      <c r="A52" s="45" t="s">
        <v>10</v>
      </c>
      <c r="B52" s="46" t="s">
        <v>22</v>
      </c>
      <c r="C52" s="46" t="s">
        <v>4</v>
      </c>
      <c r="D52" s="42">
        <v>50.1</v>
      </c>
      <c r="E52" s="42">
        <v>45.4</v>
      </c>
      <c r="F52" s="42">
        <v>48.3</v>
      </c>
      <c r="G52" s="42">
        <v>45.9</v>
      </c>
      <c r="H52" s="42">
        <v>49.4</v>
      </c>
      <c r="I52" s="42">
        <v>49.5</v>
      </c>
      <c r="J52" s="42">
        <v>45.9</v>
      </c>
      <c r="K52" s="42">
        <v>48.7</v>
      </c>
      <c r="L52" s="43">
        <f>SUM(D52:K52)</f>
        <v>383.2</v>
      </c>
    </row>
    <row r="53" spans="1:16" s="36" customFormat="1" ht="15" x14ac:dyDescent="0.25">
      <c r="A53" s="45" t="s">
        <v>10</v>
      </c>
      <c r="B53" s="24" t="s">
        <v>14</v>
      </c>
      <c r="C53" s="46" t="s">
        <v>7</v>
      </c>
      <c r="D53" s="42">
        <v>47.4</v>
      </c>
      <c r="E53" s="42">
        <v>49.7</v>
      </c>
      <c r="F53" s="42">
        <v>47</v>
      </c>
      <c r="G53" s="42">
        <v>49.4</v>
      </c>
      <c r="H53" s="42">
        <v>44.6</v>
      </c>
      <c r="I53" s="42">
        <v>46.4</v>
      </c>
      <c r="J53" s="42">
        <v>49.6</v>
      </c>
      <c r="K53" s="42">
        <v>44.1</v>
      </c>
      <c r="L53" s="43">
        <f>SUM(D53:K53)</f>
        <v>378.20000000000005</v>
      </c>
    </row>
    <row r="54" spans="1:16" s="36" customFormat="1" ht="15" x14ac:dyDescent="0.25">
      <c r="A54" s="25" t="s">
        <v>10</v>
      </c>
      <c r="B54" s="24" t="s">
        <v>66</v>
      </c>
      <c r="C54" s="24" t="s">
        <v>2</v>
      </c>
      <c r="D54" s="42">
        <v>41</v>
      </c>
      <c r="E54" s="42">
        <v>45.5</v>
      </c>
      <c r="F54" s="42">
        <v>44.1</v>
      </c>
      <c r="G54" s="42">
        <v>44.8</v>
      </c>
      <c r="H54" s="42">
        <v>43.1</v>
      </c>
      <c r="I54" s="42">
        <v>48.1</v>
      </c>
      <c r="J54" s="42">
        <v>45.8</v>
      </c>
      <c r="K54" s="42">
        <v>45.2</v>
      </c>
      <c r="L54" s="43">
        <f>SUM(D54:K54)</f>
        <v>357.59999999999997</v>
      </c>
      <c r="N54" s="28"/>
      <c r="O54" s="27"/>
      <c r="P54" s="23"/>
    </row>
    <row r="55" spans="1:16" s="36" customFormat="1" ht="15" x14ac:dyDescent="0.25">
      <c r="A55" s="45" t="s">
        <v>10</v>
      </c>
      <c r="B55" s="46" t="s">
        <v>67</v>
      </c>
      <c r="C55" s="46" t="s">
        <v>2</v>
      </c>
      <c r="D55" s="42">
        <v>44</v>
      </c>
      <c r="E55" s="42">
        <v>41.9</v>
      </c>
      <c r="F55" s="42">
        <v>41.2</v>
      </c>
      <c r="G55" s="42">
        <v>48.2</v>
      </c>
      <c r="H55" s="42">
        <v>46.5</v>
      </c>
      <c r="I55" s="42">
        <v>41.3</v>
      </c>
      <c r="J55" s="42">
        <v>46.8</v>
      </c>
      <c r="K55" s="42">
        <v>42.1</v>
      </c>
      <c r="L55" s="43">
        <f>SUM(D55:K55)</f>
        <v>352.00000000000006</v>
      </c>
      <c r="N55" s="28"/>
      <c r="O55" s="27"/>
      <c r="P55" s="23"/>
    </row>
    <row r="56" spans="1:16" s="36" customFormat="1" ht="15" x14ac:dyDescent="0.25">
      <c r="A56" s="45" t="s">
        <v>10</v>
      </c>
      <c r="B56" s="46" t="s">
        <v>38</v>
      </c>
      <c r="C56" s="46" t="s">
        <v>7</v>
      </c>
      <c r="D56" s="42">
        <v>35.6</v>
      </c>
      <c r="E56" s="42">
        <v>40.200000000000003</v>
      </c>
      <c r="F56" s="42">
        <v>33.6</v>
      </c>
      <c r="G56" s="42">
        <v>41.9</v>
      </c>
      <c r="H56" s="42">
        <v>31.6</v>
      </c>
      <c r="I56" s="42">
        <v>33.1</v>
      </c>
      <c r="J56" s="42">
        <v>42.8</v>
      </c>
      <c r="K56" s="42">
        <v>36</v>
      </c>
      <c r="L56" s="43">
        <f>SUM(D56:K56)</f>
        <v>294.8</v>
      </c>
      <c r="N56" s="26"/>
      <c r="O56" s="27"/>
      <c r="P56" s="23"/>
    </row>
  </sheetData>
  <pageMargins left="0.69" right="0.24" top="0.28000000000000003" bottom="0.2" header="0.2" footer="0.17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33"/>
  <sheetViews>
    <sheetView workbookViewId="0">
      <selection activeCell="A2" sqref="A2"/>
    </sheetView>
  </sheetViews>
  <sheetFormatPr defaultRowHeight="15.75" customHeight="1" x14ac:dyDescent="0.25"/>
  <cols>
    <col min="1" max="1" width="9.140625" style="72"/>
    <col min="2" max="2" width="2.5703125" style="72" customWidth="1"/>
    <col min="3" max="3" width="26.7109375" style="72" customWidth="1"/>
    <col min="4" max="4" width="10.140625" style="72" customWidth="1"/>
    <col min="5" max="257" width="9.140625" style="72"/>
    <col min="258" max="258" width="2.5703125" style="72" customWidth="1"/>
    <col min="259" max="259" width="26.7109375" style="72" customWidth="1"/>
    <col min="260" max="260" width="10.140625" style="72" customWidth="1"/>
    <col min="261" max="513" width="9.140625" style="72"/>
    <col min="514" max="514" width="2.5703125" style="72" customWidth="1"/>
    <col min="515" max="515" width="26.7109375" style="72" customWidth="1"/>
    <col min="516" max="516" width="10.140625" style="72" customWidth="1"/>
    <col min="517" max="769" width="9.140625" style="72"/>
    <col min="770" max="770" width="2.5703125" style="72" customWidth="1"/>
    <col min="771" max="771" width="26.7109375" style="72" customWidth="1"/>
    <col min="772" max="772" width="10.140625" style="72" customWidth="1"/>
    <col min="773" max="1025" width="9.140625" style="72"/>
    <col min="1026" max="1026" width="2.5703125" style="72" customWidth="1"/>
    <col min="1027" max="1027" width="26.7109375" style="72" customWidth="1"/>
    <col min="1028" max="1028" width="10.140625" style="72" customWidth="1"/>
    <col min="1029" max="1281" width="9.140625" style="72"/>
    <col min="1282" max="1282" width="2.5703125" style="72" customWidth="1"/>
    <col min="1283" max="1283" width="26.7109375" style="72" customWidth="1"/>
    <col min="1284" max="1284" width="10.140625" style="72" customWidth="1"/>
    <col min="1285" max="1537" width="9.140625" style="72"/>
    <col min="1538" max="1538" width="2.5703125" style="72" customWidth="1"/>
    <col min="1539" max="1539" width="26.7109375" style="72" customWidth="1"/>
    <col min="1540" max="1540" width="10.140625" style="72" customWidth="1"/>
    <col min="1541" max="1793" width="9.140625" style="72"/>
    <col min="1794" max="1794" width="2.5703125" style="72" customWidth="1"/>
    <col min="1795" max="1795" width="26.7109375" style="72" customWidth="1"/>
    <col min="1796" max="1796" width="10.140625" style="72" customWidth="1"/>
    <col min="1797" max="2049" width="9.140625" style="72"/>
    <col min="2050" max="2050" width="2.5703125" style="72" customWidth="1"/>
    <col min="2051" max="2051" width="26.7109375" style="72" customWidth="1"/>
    <col min="2052" max="2052" width="10.140625" style="72" customWidth="1"/>
    <col min="2053" max="2305" width="9.140625" style="72"/>
    <col min="2306" max="2306" width="2.5703125" style="72" customWidth="1"/>
    <col min="2307" max="2307" width="26.7109375" style="72" customWidth="1"/>
    <col min="2308" max="2308" width="10.140625" style="72" customWidth="1"/>
    <col min="2309" max="2561" width="9.140625" style="72"/>
    <col min="2562" max="2562" width="2.5703125" style="72" customWidth="1"/>
    <col min="2563" max="2563" width="26.7109375" style="72" customWidth="1"/>
    <col min="2564" max="2564" width="10.140625" style="72" customWidth="1"/>
    <col min="2565" max="2817" width="9.140625" style="72"/>
    <col min="2818" max="2818" width="2.5703125" style="72" customWidth="1"/>
    <col min="2819" max="2819" width="26.7109375" style="72" customWidth="1"/>
    <col min="2820" max="2820" width="10.140625" style="72" customWidth="1"/>
    <col min="2821" max="3073" width="9.140625" style="72"/>
    <col min="3074" max="3074" width="2.5703125" style="72" customWidth="1"/>
    <col min="3075" max="3075" width="26.7109375" style="72" customWidth="1"/>
    <col min="3076" max="3076" width="10.140625" style="72" customWidth="1"/>
    <col min="3077" max="3329" width="9.140625" style="72"/>
    <col min="3330" max="3330" width="2.5703125" style="72" customWidth="1"/>
    <col min="3331" max="3331" width="26.7109375" style="72" customWidth="1"/>
    <col min="3332" max="3332" width="10.140625" style="72" customWidth="1"/>
    <col min="3333" max="3585" width="9.140625" style="72"/>
    <col min="3586" max="3586" width="2.5703125" style="72" customWidth="1"/>
    <col min="3587" max="3587" width="26.7109375" style="72" customWidth="1"/>
    <col min="3588" max="3588" width="10.140625" style="72" customWidth="1"/>
    <col min="3589" max="3841" width="9.140625" style="72"/>
    <col min="3842" max="3842" width="2.5703125" style="72" customWidth="1"/>
    <col min="3843" max="3843" width="26.7109375" style="72" customWidth="1"/>
    <col min="3844" max="3844" width="10.140625" style="72" customWidth="1"/>
    <col min="3845" max="4097" width="9.140625" style="72"/>
    <col min="4098" max="4098" width="2.5703125" style="72" customWidth="1"/>
    <col min="4099" max="4099" width="26.7109375" style="72" customWidth="1"/>
    <col min="4100" max="4100" width="10.140625" style="72" customWidth="1"/>
    <col min="4101" max="4353" width="9.140625" style="72"/>
    <col min="4354" max="4354" width="2.5703125" style="72" customWidth="1"/>
    <col min="4355" max="4355" width="26.7109375" style="72" customWidth="1"/>
    <col min="4356" max="4356" width="10.140625" style="72" customWidth="1"/>
    <col min="4357" max="4609" width="9.140625" style="72"/>
    <col min="4610" max="4610" width="2.5703125" style="72" customWidth="1"/>
    <col min="4611" max="4611" width="26.7109375" style="72" customWidth="1"/>
    <col min="4612" max="4612" width="10.140625" style="72" customWidth="1"/>
    <col min="4613" max="4865" width="9.140625" style="72"/>
    <col min="4866" max="4866" width="2.5703125" style="72" customWidth="1"/>
    <col min="4867" max="4867" width="26.7109375" style="72" customWidth="1"/>
    <col min="4868" max="4868" width="10.140625" style="72" customWidth="1"/>
    <col min="4869" max="5121" width="9.140625" style="72"/>
    <col min="5122" max="5122" width="2.5703125" style="72" customWidth="1"/>
    <col min="5123" max="5123" width="26.7109375" style="72" customWidth="1"/>
    <col min="5124" max="5124" width="10.140625" style="72" customWidth="1"/>
    <col min="5125" max="5377" width="9.140625" style="72"/>
    <col min="5378" max="5378" width="2.5703125" style="72" customWidth="1"/>
    <col min="5379" max="5379" width="26.7109375" style="72" customWidth="1"/>
    <col min="5380" max="5380" width="10.140625" style="72" customWidth="1"/>
    <col min="5381" max="5633" width="9.140625" style="72"/>
    <col min="5634" max="5634" width="2.5703125" style="72" customWidth="1"/>
    <col min="5635" max="5635" width="26.7109375" style="72" customWidth="1"/>
    <col min="5636" max="5636" width="10.140625" style="72" customWidth="1"/>
    <col min="5637" max="5889" width="9.140625" style="72"/>
    <col min="5890" max="5890" width="2.5703125" style="72" customWidth="1"/>
    <col min="5891" max="5891" width="26.7109375" style="72" customWidth="1"/>
    <col min="5892" max="5892" width="10.140625" style="72" customWidth="1"/>
    <col min="5893" max="6145" width="9.140625" style="72"/>
    <col min="6146" max="6146" width="2.5703125" style="72" customWidth="1"/>
    <col min="6147" max="6147" width="26.7109375" style="72" customWidth="1"/>
    <col min="6148" max="6148" width="10.140625" style="72" customWidth="1"/>
    <col min="6149" max="6401" width="9.140625" style="72"/>
    <col min="6402" max="6402" width="2.5703125" style="72" customWidth="1"/>
    <col min="6403" max="6403" width="26.7109375" style="72" customWidth="1"/>
    <col min="6404" max="6404" width="10.140625" style="72" customWidth="1"/>
    <col min="6405" max="6657" width="9.140625" style="72"/>
    <col min="6658" max="6658" width="2.5703125" style="72" customWidth="1"/>
    <col min="6659" max="6659" width="26.7109375" style="72" customWidth="1"/>
    <col min="6660" max="6660" width="10.140625" style="72" customWidth="1"/>
    <col min="6661" max="6913" width="9.140625" style="72"/>
    <col min="6914" max="6914" width="2.5703125" style="72" customWidth="1"/>
    <col min="6915" max="6915" width="26.7109375" style="72" customWidth="1"/>
    <col min="6916" max="6916" width="10.140625" style="72" customWidth="1"/>
    <col min="6917" max="7169" width="9.140625" style="72"/>
    <col min="7170" max="7170" width="2.5703125" style="72" customWidth="1"/>
    <col min="7171" max="7171" width="26.7109375" style="72" customWidth="1"/>
    <col min="7172" max="7172" width="10.140625" style="72" customWidth="1"/>
    <col min="7173" max="7425" width="9.140625" style="72"/>
    <col min="7426" max="7426" width="2.5703125" style="72" customWidth="1"/>
    <col min="7427" max="7427" width="26.7109375" style="72" customWidth="1"/>
    <col min="7428" max="7428" width="10.140625" style="72" customWidth="1"/>
    <col min="7429" max="7681" width="9.140625" style="72"/>
    <col min="7682" max="7682" width="2.5703125" style="72" customWidth="1"/>
    <col min="7683" max="7683" width="26.7109375" style="72" customWidth="1"/>
    <col min="7684" max="7684" width="10.140625" style="72" customWidth="1"/>
    <col min="7685" max="7937" width="9.140625" style="72"/>
    <col min="7938" max="7938" width="2.5703125" style="72" customWidth="1"/>
    <col min="7939" max="7939" width="26.7109375" style="72" customWidth="1"/>
    <col min="7940" max="7940" width="10.140625" style="72" customWidth="1"/>
    <col min="7941" max="8193" width="9.140625" style="72"/>
    <col min="8194" max="8194" width="2.5703125" style="72" customWidth="1"/>
    <col min="8195" max="8195" width="26.7109375" style="72" customWidth="1"/>
    <col min="8196" max="8196" width="10.140625" style="72" customWidth="1"/>
    <col min="8197" max="8449" width="9.140625" style="72"/>
    <col min="8450" max="8450" width="2.5703125" style="72" customWidth="1"/>
    <col min="8451" max="8451" width="26.7109375" style="72" customWidth="1"/>
    <col min="8452" max="8452" width="10.140625" style="72" customWidth="1"/>
    <col min="8453" max="8705" width="9.140625" style="72"/>
    <col min="8706" max="8706" width="2.5703125" style="72" customWidth="1"/>
    <col min="8707" max="8707" width="26.7109375" style="72" customWidth="1"/>
    <col min="8708" max="8708" width="10.140625" style="72" customWidth="1"/>
    <col min="8709" max="8961" width="9.140625" style="72"/>
    <col min="8962" max="8962" width="2.5703125" style="72" customWidth="1"/>
    <col min="8963" max="8963" width="26.7109375" style="72" customWidth="1"/>
    <col min="8964" max="8964" width="10.140625" style="72" customWidth="1"/>
    <col min="8965" max="9217" width="9.140625" style="72"/>
    <col min="9218" max="9218" width="2.5703125" style="72" customWidth="1"/>
    <col min="9219" max="9219" width="26.7109375" style="72" customWidth="1"/>
    <col min="9220" max="9220" width="10.140625" style="72" customWidth="1"/>
    <col min="9221" max="9473" width="9.140625" style="72"/>
    <col min="9474" max="9474" width="2.5703125" style="72" customWidth="1"/>
    <col min="9475" max="9475" width="26.7109375" style="72" customWidth="1"/>
    <col min="9476" max="9476" width="10.140625" style="72" customWidth="1"/>
    <col min="9477" max="9729" width="9.140625" style="72"/>
    <col min="9730" max="9730" width="2.5703125" style="72" customWidth="1"/>
    <col min="9731" max="9731" width="26.7109375" style="72" customWidth="1"/>
    <col min="9732" max="9732" width="10.140625" style="72" customWidth="1"/>
    <col min="9733" max="9985" width="9.140625" style="72"/>
    <col min="9986" max="9986" width="2.5703125" style="72" customWidth="1"/>
    <col min="9987" max="9987" width="26.7109375" style="72" customWidth="1"/>
    <col min="9988" max="9988" width="10.140625" style="72" customWidth="1"/>
    <col min="9989" max="10241" width="9.140625" style="72"/>
    <col min="10242" max="10242" width="2.5703125" style="72" customWidth="1"/>
    <col min="10243" max="10243" width="26.7109375" style="72" customWidth="1"/>
    <col min="10244" max="10244" width="10.140625" style="72" customWidth="1"/>
    <col min="10245" max="10497" width="9.140625" style="72"/>
    <col min="10498" max="10498" width="2.5703125" style="72" customWidth="1"/>
    <col min="10499" max="10499" width="26.7109375" style="72" customWidth="1"/>
    <col min="10500" max="10500" width="10.140625" style="72" customWidth="1"/>
    <col min="10501" max="10753" width="9.140625" style="72"/>
    <col min="10754" max="10754" width="2.5703125" style="72" customWidth="1"/>
    <col min="10755" max="10755" width="26.7109375" style="72" customWidth="1"/>
    <col min="10756" max="10756" width="10.140625" style="72" customWidth="1"/>
    <col min="10757" max="11009" width="9.140625" style="72"/>
    <col min="11010" max="11010" width="2.5703125" style="72" customWidth="1"/>
    <col min="11011" max="11011" width="26.7109375" style="72" customWidth="1"/>
    <col min="11012" max="11012" width="10.140625" style="72" customWidth="1"/>
    <col min="11013" max="11265" width="9.140625" style="72"/>
    <col min="11266" max="11266" width="2.5703125" style="72" customWidth="1"/>
    <col min="11267" max="11267" width="26.7109375" style="72" customWidth="1"/>
    <col min="11268" max="11268" width="10.140625" style="72" customWidth="1"/>
    <col min="11269" max="11521" width="9.140625" style="72"/>
    <col min="11522" max="11522" width="2.5703125" style="72" customWidth="1"/>
    <col min="11523" max="11523" width="26.7109375" style="72" customWidth="1"/>
    <col min="11524" max="11524" width="10.140625" style="72" customWidth="1"/>
    <col min="11525" max="11777" width="9.140625" style="72"/>
    <col min="11778" max="11778" width="2.5703125" style="72" customWidth="1"/>
    <col min="11779" max="11779" width="26.7109375" style="72" customWidth="1"/>
    <col min="11780" max="11780" width="10.140625" style="72" customWidth="1"/>
    <col min="11781" max="12033" width="9.140625" style="72"/>
    <col min="12034" max="12034" width="2.5703125" style="72" customWidth="1"/>
    <col min="12035" max="12035" width="26.7109375" style="72" customWidth="1"/>
    <col min="12036" max="12036" width="10.140625" style="72" customWidth="1"/>
    <col min="12037" max="12289" width="9.140625" style="72"/>
    <col min="12290" max="12290" width="2.5703125" style="72" customWidth="1"/>
    <col min="12291" max="12291" width="26.7109375" style="72" customWidth="1"/>
    <col min="12292" max="12292" width="10.140625" style="72" customWidth="1"/>
    <col min="12293" max="12545" width="9.140625" style="72"/>
    <col min="12546" max="12546" width="2.5703125" style="72" customWidth="1"/>
    <col min="12547" max="12547" width="26.7109375" style="72" customWidth="1"/>
    <col min="12548" max="12548" width="10.140625" style="72" customWidth="1"/>
    <col min="12549" max="12801" width="9.140625" style="72"/>
    <col min="12802" max="12802" width="2.5703125" style="72" customWidth="1"/>
    <col min="12803" max="12803" width="26.7109375" style="72" customWidth="1"/>
    <col min="12804" max="12804" width="10.140625" style="72" customWidth="1"/>
    <col min="12805" max="13057" width="9.140625" style="72"/>
    <col min="13058" max="13058" width="2.5703125" style="72" customWidth="1"/>
    <col min="13059" max="13059" width="26.7109375" style="72" customWidth="1"/>
    <col min="13060" max="13060" width="10.140625" style="72" customWidth="1"/>
    <col min="13061" max="13313" width="9.140625" style="72"/>
    <col min="13314" max="13314" width="2.5703125" style="72" customWidth="1"/>
    <col min="13315" max="13315" width="26.7109375" style="72" customWidth="1"/>
    <col min="13316" max="13316" width="10.140625" style="72" customWidth="1"/>
    <col min="13317" max="13569" width="9.140625" style="72"/>
    <col min="13570" max="13570" width="2.5703125" style="72" customWidth="1"/>
    <col min="13571" max="13571" width="26.7109375" style="72" customWidth="1"/>
    <col min="13572" max="13572" width="10.140625" style="72" customWidth="1"/>
    <col min="13573" max="13825" width="9.140625" style="72"/>
    <col min="13826" max="13826" width="2.5703125" style="72" customWidth="1"/>
    <col min="13827" max="13827" width="26.7109375" style="72" customWidth="1"/>
    <col min="13828" max="13828" width="10.140625" style="72" customWidth="1"/>
    <col min="13829" max="14081" width="9.140625" style="72"/>
    <col min="14082" max="14082" width="2.5703125" style="72" customWidth="1"/>
    <col min="14083" max="14083" width="26.7109375" style="72" customWidth="1"/>
    <col min="14084" max="14084" width="10.140625" style="72" customWidth="1"/>
    <col min="14085" max="14337" width="9.140625" style="72"/>
    <col min="14338" max="14338" width="2.5703125" style="72" customWidth="1"/>
    <col min="14339" max="14339" width="26.7109375" style="72" customWidth="1"/>
    <col min="14340" max="14340" width="10.140625" style="72" customWidth="1"/>
    <col min="14341" max="14593" width="9.140625" style="72"/>
    <col min="14594" max="14594" width="2.5703125" style="72" customWidth="1"/>
    <col min="14595" max="14595" width="26.7109375" style="72" customWidth="1"/>
    <col min="14596" max="14596" width="10.140625" style="72" customWidth="1"/>
    <col min="14597" max="14849" width="9.140625" style="72"/>
    <col min="14850" max="14850" width="2.5703125" style="72" customWidth="1"/>
    <col min="14851" max="14851" width="26.7109375" style="72" customWidth="1"/>
    <col min="14852" max="14852" width="10.140625" style="72" customWidth="1"/>
    <col min="14853" max="15105" width="9.140625" style="72"/>
    <col min="15106" max="15106" width="2.5703125" style="72" customWidth="1"/>
    <col min="15107" max="15107" width="26.7109375" style="72" customWidth="1"/>
    <col min="15108" max="15108" width="10.140625" style="72" customWidth="1"/>
    <col min="15109" max="15361" width="9.140625" style="72"/>
    <col min="15362" max="15362" width="2.5703125" style="72" customWidth="1"/>
    <col min="15363" max="15363" width="26.7109375" style="72" customWidth="1"/>
    <col min="15364" max="15364" width="10.140625" style="72" customWidth="1"/>
    <col min="15365" max="15617" width="9.140625" style="72"/>
    <col min="15618" max="15618" width="2.5703125" style="72" customWidth="1"/>
    <col min="15619" max="15619" width="26.7109375" style="72" customWidth="1"/>
    <col min="15620" max="15620" width="10.140625" style="72" customWidth="1"/>
    <col min="15621" max="15873" width="9.140625" style="72"/>
    <col min="15874" max="15874" width="2.5703125" style="72" customWidth="1"/>
    <col min="15875" max="15875" width="26.7109375" style="72" customWidth="1"/>
    <col min="15876" max="15876" width="10.140625" style="72" customWidth="1"/>
    <col min="15877" max="16129" width="9.140625" style="72"/>
    <col min="16130" max="16130" width="2.5703125" style="72" customWidth="1"/>
    <col min="16131" max="16131" width="26.7109375" style="72" customWidth="1"/>
    <col min="16132" max="16132" width="10.140625" style="72" customWidth="1"/>
    <col min="16133" max="16384" width="9.140625" style="72"/>
  </cols>
  <sheetData>
    <row r="1" spans="1:4" ht="24.75" customHeight="1" x14ac:dyDescent="0.35">
      <c r="A1" s="71" t="s">
        <v>113</v>
      </c>
    </row>
    <row r="3" spans="1:4" ht="15.75" customHeight="1" x14ac:dyDescent="0.25">
      <c r="A3" s="73">
        <v>1</v>
      </c>
      <c r="B3" s="73" t="s">
        <v>71</v>
      </c>
    </row>
    <row r="5" spans="1:4" ht="15.75" customHeight="1" x14ac:dyDescent="0.25">
      <c r="C5" s="72" t="s">
        <v>34</v>
      </c>
      <c r="D5" s="74">
        <v>419.5</v>
      </c>
    </row>
    <row r="6" spans="1:4" ht="15.75" customHeight="1" x14ac:dyDescent="0.25">
      <c r="C6" s="72" t="s">
        <v>25</v>
      </c>
      <c r="D6" s="74">
        <v>414.8</v>
      </c>
    </row>
    <row r="7" spans="1:4" ht="15.75" customHeight="1" x14ac:dyDescent="0.25">
      <c r="C7" s="72" t="s">
        <v>17</v>
      </c>
      <c r="D7" s="74">
        <v>392.8</v>
      </c>
    </row>
    <row r="8" spans="1:4" ht="15.75" customHeight="1" x14ac:dyDescent="0.25">
      <c r="C8" s="75" t="s">
        <v>13</v>
      </c>
      <c r="D8" s="76">
        <f>SUM(D5:D7)</f>
        <v>1227.0999999999999</v>
      </c>
    </row>
    <row r="10" spans="1:4" ht="15.75" customHeight="1" x14ac:dyDescent="0.25">
      <c r="A10" s="73">
        <v>2</v>
      </c>
      <c r="B10" s="73" t="s">
        <v>4</v>
      </c>
    </row>
    <row r="12" spans="1:4" ht="15.75" customHeight="1" x14ac:dyDescent="0.25">
      <c r="C12" s="72" t="s">
        <v>26</v>
      </c>
      <c r="D12" s="72">
        <v>418.4</v>
      </c>
    </row>
    <row r="13" spans="1:4" ht="15.75" customHeight="1" x14ac:dyDescent="0.25">
      <c r="C13" s="72" t="s">
        <v>50</v>
      </c>
      <c r="D13" s="72">
        <v>414.2</v>
      </c>
    </row>
    <row r="14" spans="1:4" ht="15.75" customHeight="1" x14ac:dyDescent="0.25">
      <c r="C14" s="72" t="s">
        <v>82</v>
      </c>
      <c r="D14" s="72">
        <v>382.2</v>
      </c>
    </row>
    <row r="15" spans="1:4" ht="15.75" customHeight="1" x14ac:dyDescent="0.25">
      <c r="C15" s="75" t="s">
        <v>13</v>
      </c>
      <c r="D15" s="77">
        <f>SUM(D12:D14)</f>
        <v>1214.8</v>
      </c>
    </row>
    <row r="17" spans="1:4" ht="15.75" customHeight="1" x14ac:dyDescent="0.25">
      <c r="A17" s="73">
        <v>3</v>
      </c>
      <c r="B17" s="73" t="s">
        <v>2</v>
      </c>
    </row>
    <row r="19" spans="1:4" ht="15.75" customHeight="1" x14ac:dyDescent="0.25">
      <c r="C19" s="72" t="s">
        <v>51</v>
      </c>
      <c r="D19" s="72">
        <v>411.3</v>
      </c>
    </row>
    <row r="20" spans="1:4" ht="15.75" customHeight="1" x14ac:dyDescent="0.25">
      <c r="C20" s="72" t="s">
        <v>57</v>
      </c>
      <c r="D20" s="72">
        <v>403.6</v>
      </c>
    </row>
    <row r="21" spans="1:4" ht="15.75" customHeight="1" x14ac:dyDescent="0.25">
      <c r="C21" s="72" t="s">
        <v>15</v>
      </c>
      <c r="D21" s="72">
        <v>374.9</v>
      </c>
    </row>
    <row r="22" spans="1:4" ht="15.75" customHeight="1" x14ac:dyDescent="0.25">
      <c r="C22" s="75" t="s">
        <v>13</v>
      </c>
      <c r="D22" s="77">
        <f>SUM(D19:D21)</f>
        <v>1189.8000000000002</v>
      </c>
    </row>
    <row r="24" spans="1:4" ht="15.75" customHeight="1" x14ac:dyDescent="0.25">
      <c r="A24" s="73">
        <v>4</v>
      </c>
      <c r="B24" s="73" t="s">
        <v>3</v>
      </c>
    </row>
    <row r="26" spans="1:4" ht="15.75" customHeight="1" x14ac:dyDescent="0.25">
      <c r="C26" s="72" t="s">
        <v>11</v>
      </c>
      <c r="D26" s="72">
        <v>415.6</v>
      </c>
    </row>
    <row r="27" spans="1:4" ht="15.75" customHeight="1" x14ac:dyDescent="0.25">
      <c r="C27" s="72" t="s">
        <v>18</v>
      </c>
      <c r="D27" s="72">
        <v>411.5</v>
      </c>
    </row>
    <row r="28" spans="1:4" ht="15.75" customHeight="1" x14ac:dyDescent="0.25">
      <c r="C28" s="75" t="s">
        <v>13</v>
      </c>
      <c r="D28" s="77">
        <f>SUM(D26:D27)</f>
        <v>827.1</v>
      </c>
    </row>
    <row r="30" spans="1:4" ht="15.75" customHeight="1" x14ac:dyDescent="0.25">
      <c r="A30" s="73">
        <v>5</v>
      </c>
      <c r="B30" s="73" t="s">
        <v>1</v>
      </c>
    </row>
    <row r="32" spans="1:4" ht="15.75" customHeight="1" x14ac:dyDescent="0.25">
      <c r="C32" s="72" t="s">
        <v>36</v>
      </c>
      <c r="D32" s="74">
        <v>411.2</v>
      </c>
    </row>
    <row r="33" spans="3:4" ht="15.75" customHeight="1" x14ac:dyDescent="0.25">
      <c r="C33" s="75" t="s">
        <v>13</v>
      </c>
      <c r="D33" s="76">
        <f>SUM(D32)</f>
        <v>411.2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&amp;L&amp;"MS Sans Serif,Regular" Gästrikeserien Omg 3 2018-2019 2019-01-
 Lagutskrift</oddHeader>
    <oddFooter>&amp;R&amp;"MS Sans Serif,Normal"&amp;10&amp;P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3:J39"/>
  <sheetViews>
    <sheetView workbookViewId="0">
      <selection activeCell="A20" sqref="A20:XFD26"/>
    </sheetView>
  </sheetViews>
  <sheetFormatPr defaultRowHeight="15" x14ac:dyDescent="0.25"/>
  <cols>
    <col min="1" max="3" width="9.140625" style="79"/>
    <col min="4" max="4" width="18.28515625" style="79" bestFit="1" customWidth="1"/>
    <col min="5" max="5" width="9.42578125" style="79" bestFit="1" customWidth="1"/>
    <col min="6" max="16384" width="9.140625" style="79"/>
  </cols>
  <sheetData>
    <row r="3" spans="1:10" ht="18" x14ac:dyDescent="0.25">
      <c r="A3" s="97" t="s">
        <v>129</v>
      </c>
      <c r="B3" s="98"/>
      <c r="C3" s="98"/>
      <c r="D3" s="98"/>
      <c r="E3" s="98"/>
    </row>
    <row r="4" spans="1:10" ht="15.75" x14ac:dyDescent="0.25">
      <c r="B4" s="99"/>
      <c r="C4" s="99"/>
      <c r="D4" s="100" t="s">
        <v>130</v>
      </c>
      <c r="E4" s="99"/>
    </row>
    <row r="6" spans="1:10" ht="15.75" x14ac:dyDescent="0.25">
      <c r="A6" s="101"/>
      <c r="B6" s="102" t="s">
        <v>7</v>
      </c>
      <c r="C6" s="102"/>
      <c r="D6" s="103"/>
      <c r="E6" s="103"/>
    </row>
    <row r="7" spans="1:10" ht="15.75" x14ac:dyDescent="0.25">
      <c r="A7" s="99"/>
      <c r="B7" s="103"/>
      <c r="C7" s="89" t="s">
        <v>25</v>
      </c>
      <c r="D7" s="104"/>
      <c r="E7" s="105">
        <v>420.6</v>
      </c>
    </row>
    <row r="8" spans="1:10" ht="15.75" x14ac:dyDescent="0.25">
      <c r="A8" s="99"/>
      <c r="B8" s="103"/>
      <c r="C8" s="89" t="s">
        <v>37</v>
      </c>
      <c r="D8" s="104"/>
      <c r="E8" s="105">
        <v>418.9</v>
      </c>
      <c r="H8" s="89"/>
      <c r="I8" s="106"/>
      <c r="J8" s="90"/>
    </row>
    <row r="9" spans="1:10" ht="15.75" x14ac:dyDescent="0.25">
      <c r="A9" s="99"/>
      <c r="B9" s="103"/>
      <c r="C9" s="89" t="s">
        <v>28</v>
      </c>
      <c r="D9" s="104"/>
      <c r="E9" s="90">
        <v>398.6</v>
      </c>
    </row>
    <row r="10" spans="1:10" ht="15.75" x14ac:dyDescent="0.25">
      <c r="A10" s="99"/>
      <c r="B10" s="103"/>
      <c r="C10" s="103"/>
      <c r="D10" s="107"/>
      <c r="E10" s="108"/>
    </row>
    <row r="11" spans="1:10" ht="15.75" x14ac:dyDescent="0.25">
      <c r="A11" s="99"/>
      <c r="B11" s="103"/>
      <c r="C11" s="103"/>
      <c r="D11" s="109" t="s">
        <v>13</v>
      </c>
      <c r="E11" s="110">
        <f>E8+E7+E9</f>
        <v>1238.0999999999999</v>
      </c>
    </row>
    <row r="12" spans="1:10" ht="15.75" x14ac:dyDescent="0.25">
      <c r="A12" s="99"/>
      <c r="B12" s="103"/>
      <c r="C12" s="103"/>
      <c r="D12" s="111"/>
      <c r="E12" s="112"/>
    </row>
    <row r="13" spans="1:10" ht="15.75" x14ac:dyDescent="0.25">
      <c r="A13" s="99"/>
      <c r="B13" s="102" t="s">
        <v>4</v>
      </c>
      <c r="C13" s="102"/>
      <c r="D13" s="103"/>
      <c r="E13" s="103"/>
    </row>
    <row r="14" spans="1:10" x14ac:dyDescent="0.25">
      <c r="A14" s="99"/>
      <c r="B14" s="103"/>
      <c r="C14" s="89" t="s">
        <v>82</v>
      </c>
      <c r="D14" s="113"/>
      <c r="E14" s="114">
        <v>384.9</v>
      </c>
    </row>
    <row r="15" spans="1:10" ht="15.75" x14ac:dyDescent="0.25">
      <c r="A15" s="99"/>
      <c r="B15" s="103"/>
      <c r="C15" s="89" t="s">
        <v>21</v>
      </c>
      <c r="D15" s="104"/>
      <c r="E15" s="90">
        <v>415.3</v>
      </c>
    </row>
    <row r="16" spans="1:10" ht="15.75" x14ac:dyDescent="0.25">
      <c r="A16" s="99"/>
      <c r="B16" s="103"/>
      <c r="C16" s="89" t="s">
        <v>26</v>
      </c>
      <c r="D16" s="104"/>
      <c r="E16" s="114">
        <v>414.3</v>
      </c>
    </row>
    <row r="17" spans="1:5" ht="15.75" x14ac:dyDescent="0.25">
      <c r="A17" s="99"/>
      <c r="B17" s="103"/>
      <c r="C17" s="103"/>
      <c r="D17" s="103"/>
      <c r="E17" s="107"/>
    </row>
    <row r="18" spans="1:5" ht="15.75" x14ac:dyDescent="0.25">
      <c r="A18" s="99"/>
      <c r="B18" s="103"/>
      <c r="C18" s="103"/>
      <c r="D18" s="115" t="s">
        <v>13</v>
      </c>
      <c r="E18" s="116">
        <f>E16+E15+E14</f>
        <v>1214.5</v>
      </c>
    </row>
    <row r="19" spans="1:5" ht="15.75" x14ac:dyDescent="0.25">
      <c r="A19" s="99"/>
      <c r="B19" s="103"/>
      <c r="C19" s="103"/>
      <c r="D19" s="111"/>
      <c r="E19" s="112"/>
    </row>
    <row r="20" spans="1:5" ht="15.75" x14ac:dyDescent="0.25">
      <c r="A20" s="101"/>
      <c r="B20" s="102" t="s">
        <v>3</v>
      </c>
      <c r="C20" s="102"/>
      <c r="D20" s="103"/>
      <c r="E20" s="103"/>
    </row>
    <row r="21" spans="1:5" ht="15.75" x14ac:dyDescent="0.25">
      <c r="B21" s="81"/>
      <c r="C21" s="81"/>
      <c r="D21" s="107"/>
      <c r="E21" s="107"/>
    </row>
    <row r="22" spans="1:5" x14ac:dyDescent="0.25">
      <c r="C22" s="89" t="s">
        <v>11</v>
      </c>
      <c r="D22" s="117"/>
      <c r="E22" s="105">
        <v>417.9</v>
      </c>
    </row>
    <row r="23" spans="1:5" x14ac:dyDescent="0.25">
      <c r="B23" s="81"/>
      <c r="C23" s="89" t="s">
        <v>119</v>
      </c>
      <c r="D23" s="103"/>
      <c r="E23" s="105">
        <v>405.9</v>
      </c>
    </row>
    <row r="24" spans="1:5" ht="15.75" x14ac:dyDescent="0.25">
      <c r="B24" s="81"/>
      <c r="C24" s="89"/>
      <c r="D24" s="118"/>
      <c r="E24" s="105"/>
    </row>
    <row r="25" spans="1:5" ht="15.75" x14ac:dyDescent="0.25">
      <c r="B25" s="81"/>
      <c r="C25" s="81"/>
      <c r="D25" s="115" t="s">
        <v>13</v>
      </c>
      <c r="E25" s="116">
        <f>SUM(E22:E24)</f>
        <v>823.8</v>
      </c>
    </row>
    <row r="26" spans="1:5" x14ac:dyDescent="0.25">
      <c r="B26" s="81"/>
      <c r="C26" s="81"/>
      <c r="D26" s="81"/>
      <c r="E26" s="81"/>
    </row>
    <row r="27" spans="1:5" ht="15.75" x14ac:dyDescent="0.25">
      <c r="A27" s="99"/>
      <c r="B27" s="102" t="s">
        <v>2</v>
      </c>
      <c r="C27" s="102"/>
      <c r="D27" s="103"/>
      <c r="E27" s="103"/>
    </row>
    <row r="28" spans="1:5" x14ac:dyDescent="0.25">
      <c r="A28" s="99"/>
      <c r="C28" s="79" t="s">
        <v>131</v>
      </c>
      <c r="D28" s="89"/>
      <c r="E28" s="105">
        <v>380.7</v>
      </c>
    </row>
    <row r="29" spans="1:5" ht="15.75" x14ac:dyDescent="0.25">
      <c r="A29" s="99"/>
      <c r="B29" s="103"/>
      <c r="C29" s="89" t="s">
        <v>121</v>
      </c>
      <c r="D29" s="104"/>
      <c r="E29" s="114">
        <v>393.5</v>
      </c>
    </row>
    <row r="30" spans="1:5" x14ac:dyDescent="0.25">
      <c r="A30" s="99"/>
      <c r="B30" s="103"/>
      <c r="C30" s="117"/>
      <c r="D30" s="103"/>
      <c r="E30" s="114"/>
    </row>
    <row r="31" spans="1:5" ht="15.75" x14ac:dyDescent="0.25">
      <c r="A31" s="99"/>
      <c r="B31" s="103"/>
      <c r="C31" s="103"/>
      <c r="D31" s="118"/>
      <c r="E31" s="107"/>
    </row>
    <row r="32" spans="1:5" ht="15.75" x14ac:dyDescent="0.25">
      <c r="A32" s="99"/>
      <c r="B32" s="103"/>
      <c r="C32" s="103"/>
      <c r="D32" s="115" t="s">
        <v>13</v>
      </c>
      <c r="E32" s="116">
        <f>E28+E29+E30</f>
        <v>774.2</v>
      </c>
    </row>
    <row r="33" spans="1:5" ht="15.75" x14ac:dyDescent="0.25">
      <c r="A33" s="99"/>
      <c r="B33" s="103"/>
      <c r="C33" s="103"/>
      <c r="D33" s="111"/>
      <c r="E33" s="112"/>
    </row>
    <row r="34" spans="1:5" ht="15.75" x14ac:dyDescent="0.25">
      <c r="B34" s="102" t="s">
        <v>1</v>
      </c>
      <c r="C34" s="102"/>
      <c r="D34" s="103"/>
      <c r="E34" s="103"/>
    </row>
    <row r="35" spans="1:5" x14ac:dyDescent="0.25">
      <c r="B35" s="103"/>
      <c r="C35" s="89" t="s">
        <v>36</v>
      </c>
      <c r="D35" s="113"/>
      <c r="E35" s="90">
        <v>406.4</v>
      </c>
    </row>
    <row r="36" spans="1:5" x14ac:dyDescent="0.25">
      <c r="B36" s="103"/>
      <c r="C36" s="81"/>
      <c r="D36" s="120"/>
      <c r="E36" s="119"/>
    </row>
    <row r="37" spans="1:5" x14ac:dyDescent="0.25">
      <c r="B37" s="103"/>
      <c r="C37" s="81"/>
      <c r="D37" s="120"/>
      <c r="E37" s="121"/>
    </row>
    <row r="38" spans="1:5" ht="15.75" x14ac:dyDescent="0.25">
      <c r="B38" s="103"/>
      <c r="C38" s="103"/>
      <c r="D38" s="118"/>
      <c r="E38" s="107"/>
    </row>
    <row r="39" spans="1:5" ht="15.75" x14ac:dyDescent="0.25">
      <c r="B39" s="103"/>
      <c r="C39" s="103"/>
      <c r="D39" s="115" t="s">
        <v>13</v>
      </c>
      <c r="E39" s="116">
        <f>E37+E36+E35</f>
        <v>406.4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D33"/>
  <sheetViews>
    <sheetView workbookViewId="0">
      <selection activeCell="D33" sqref="D33"/>
    </sheetView>
  </sheetViews>
  <sheetFormatPr defaultRowHeight="15.75" customHeight="1" x14ac:dyDescent="0.25"/>
  <cols>
    <col min="1" max="1" width="9.140625" style="72"/>
    <col min="2" max="2" width="2.5703125" style="72" customWidth="1"/>
    <col min="3" max="3" width="26.7109375" style="72" customWidth="1"/>
    <col min="4" max="4" width="10.140625" style="72" customWidth="1"/>
    <col min="5" max="257" width="9.140625" style="72"/>
    <col min="258" max="258" width="2.5703125" style="72" customWidth="1"/>
    <col min="259" max="259" width="26.7109375" style="72" customWidth="1"/>
    <col min="260" max="260" width="10.140625" style="72" customWidth="1"/>
    <col min="261" max="513" width="9.140625" style="72"/>
    <col min="514" max="514" width="2.5703125" style="72" customWidth="1"/>
    <col min="515" max="515" width="26.7109375" style="72" customWidth="1"/>
    <col min="516" max="516" width="10.140625" style="72" customWidth="1"/>
    <col min="517" max="769" width="9.140625" style="72"/>
    <col min="770" max="770" width="2.5703125" style="72" customWidth="1"/>
    <col min="771" max="771" width="26.7109375" style="72" customWidth="1"/>
    <col min="772" max="772" width="10.140625" style="72" customWidth="1"/>
    <col min="773" max="1025" width="9.140625" style="72"/>
    <col min="1026" max="1026" width="2.5703125" style="72" customWidth="1"/>
    <col min="1027" max="1027" width="26.7109375" style="72" customWidth="1"/>
    <col min="1028" max="1028" width="10.140625" style="72" customWidth="1"/>
    <col min="1029" max="1281" width="9.140625" style="72"/>
    <col min="1282" max="1282" width="2.5703125" style="72" customWidth="1"/>
    <col min="1283" max="1283" width="26.7109375" style="72" customWidth="1"/>
    <col min="1284" max="1284" width="10.140625" style="72" customWidth="1"/>
    <col min="1285" max="1537" width="9.140625" style="72"/>
    <col min="1538" max="1538" width="2.5703125" style="72" customWidth="1"/>
    <col min="1539" max="1539" width="26.7109375" style="72" customWidth="1"/>
    <col min="1540" max="1540" width="10.140625" style="72" customWidth="1"/>
    <col min="1541" max="1793" width="9.140625" style="72"/>
    <col min="1794" max="1794" width="2.5703125" style="72" customWidth="1"/>
    <col min="1795" max="1795" width="26.7109375" style="72" customWidth="1"/>
    <col min="1796" max="1796" width="10.140625" style="72" customWidth="1"/>
    <col min="1797" max="2049" width="9.140625" style="72"/>
    <col min="2050" max="2050" width="2.5703125" style="72" customWidth="1"/>
    <col min="2051" max="2051" width="26.7109375" style="72" customWidth="1"/>
    <col min="2052" max="2052" width="10.140625" style="72" customWidth="1"/>
    <col min="2053" max="2305" width="9.140625" style="72"/>
    <col min="2306" max="2306" width="2.5703125" style="72" customWidth="1"/>
    <col min="2307" max="2307" width="26.7109375" style="72" customWidth="1"/>
    <col min="2308" max="2308" width="10.140625" style="72" customWidth="1"/>
    <col min="2309" max="2561" width="9.140625" style="72"/>
    <col min="2562" max="2562" width="2.5703125" style="72" customWidth="1"/>
    <col min="2563" max="2563" width="26.7109375" style="72" customWidth="1"/>
    <col min="2564" max="2564" width="10.140625" style="72" customWidth="1"/>
    <col min="2565" max="2817" width="9.140625" style="72"/>
    <col min="2818" max="2818" width="2.5703125" style="72" customWidth="1"/>
    <col min="2819" max="2819" width="26.7109375" style="72" customWidth="1"/>
    <col min="2820" max="2820" width="10.140625" style="72" customWidth="1"/>
    <col min="2821" max="3073" width="9.140625" style="72"/>
    <col min="3074" max="3074" width="2.5703125" style="72" customWidth="1"/>
    <col min="3075" max="3075" width="26.7109375" style="72" customWidth="1"/>
    <col min="3076" max="3076" width="10.140625" style="72" customWidth="1"/>
    <col min="3077" max="3329" width="9.140625" style="72"/>
    <col min="3330" max="3330" width="2.5703125" style="72" customWidth="1"/>
    <col min="3331" max="3331" width="26.7109375" style="72" customWidth="1"/>
    <col min="3332" max="3332" width="10.140625" style="72" customWidth="1"/>
    <col min="3333" max="3585" width="9.140625" style="72"/>
    <col min="3586" max="3586" width="2.5703125" style="72" customWidth="1"/>
    <col min="3587" max="3587" width="26.7109375" style="72" customWidth="1"/>
    <col min="3588" max="3588" width="10.140625" style="72" customWidth="1"/>
    <col min="3589" max="3841" width="9.140625" style="72"/>
    <col min="3842" max="3842" width="2.5703125" style="72" customWidth="1"/>
    <col min="3843" max="3843" width="26.7109375" style="72" customWidth="1"/>
    <col min="3844" max="3844" width="10.140625" style="72" customWidth="1"/>
    <col min="3845" max="4097" width="9.140625" style="72"/>
    <col min="4098" max="4098" width="2.5703125" style="72" customWidth="1"/>
    <col min="4099" max="4099" width="26.7109375" style="72" customWidth="1"/>
    <col min="4100" max="4100" width="10.140625" style="72" customWidth="1"/>
    <col min="4101" max="4353" width="9.140625" style="72"/>
    <col min="4354" max="4354" width="2.5703125" style="72" customWidth="1"/>
    <col min="4355" max="4355" width="26.7109375" style="72" customWidth="1"/>
    <col min="4356" max="4356" width="10.140625" style="72" customWidth="1"/>
    <col min="4357" max="4609" width="9.140625" style="72"/>
    <col min="4610" max="4610" width="2.5703125" style="72" customWidth="1"/>
    <col min="4611" max="4611" width="26.7109375" style="72" customWidth="1"/>
    <col min="4612" max="4612" width="10.140625" style="72" customWidth="1"/>
    <col min="4613" max="4865" width="9.140625" style="72"/>
    <col min="4866" max="4866" width="2.5703125" style="72" customWidth="1"/>
    <col min="4867" max="4867" width="26.7109375" style="72" customWidth="1"/>
    <col min="4868" max="4868" width="10.140625" style="72" customWidth="1"/>
    <col min="4869" max="5121" width="9.140625" style="72"/>
    <col min="5122" max="5122" width="2.5703125" style="72" customWidth="1"/>
    <col min="5123" max="5123" width="26.7109375" style="72" customWidth="1"/>
    <col min="5124" max="5124" width="10.140625" style="72" customWidth="1"/>
    <col min="5125" max="5377" width="9.140625" style="72"/>
    <col min="5378" max="5378" width="2.5703125" style="72" customWidth="1"/>
    <col min="5379" max="5379" width="26.7109375" style="72" customWidth="1"/>
    <col min="5380" max="5380" width="10.140625" style="72" customWidth="1"/>
    <col min="5381" max="5633" width="9.140625" style="72"/>
    <col min="5634" max="5634" width="2.5703125" style="72" customWidth="1"/>
    <col min="5635" max="5635" width="26.7109375" style="72" customWidth="1"/>
    <col min="5636" max="5636" width="10.140625" style="72" customWidth="1"/>
    <col min="5637" max="5889" width="9.140625" style="72"/>
    <col min="5890" max="5890" width="2.5703125" style="72" customWidth="1"/>
    <col min="5891" max="5891" width="26.7109375" style="72" customWidth="1"/>
    <col min="5892" max="5892" width="10.140625" style="72" customWidth="1"/>
    <col min="5893" max="6145" width="9.140625" style="72"/>
    <col min="6146" max="6146" width="2.5703125" style="72" customWidth="1"/>
    <col min="6147" max="6147" width="26.7109375" style="72" customWidth="1"/>
    <col min="6148" max="6148" width="10.140625" style="72" customWidth="1"/>
    <col min="6149" max="6401" width="9.140625" style="72"/>
    <col min="6402" max="6402" width="2.5703125" style="72" customWidth="1"/>
    <col min="6403" max="6403" width="26.7109375" style="72" customWidth="1"/>
    <col min="6404" max="6404" width="10.140625" style="72" customWidth="1"/>
    <col min="6405" max="6657" width="9.140625" style="72"/>
    <col min="6658" max="6658" width="2.5703125" style="72" customWidth="1"/>
    <col min="6659" max="6659" width="26.7109375" style="72" customWidth="1"/>
    <col min="6660" max="6660" width="10.140625" style="72" customWidth="1"/>
    <col min="6661" max="6913" width="9.140625" style="72"/>
    <col min="6914" max="6914" width="2.5703125" style="72" customWidth="1"/>
    <col min="6915" max="6915" width="26.7109375" style="72" customWidth="1"/>
    <col min="6916" max="6916" width="10.140625" style="72" customWidth="1"/>
    <col min="6917" max="7169" width="9.140625" style="72"/>
    <col min="7170" max="7170" width="2.5703125" style="72" customWidth="1"/>
    <col min="7171" max="7171" width="26.7109375" style="72" customWidth="1"/>
    <col min="7172" max="7172" width="10.140625" style="72" customWidth="1"/>
    <col min="7173" max="7425" width="9.140625" style="72"/>
    <col min="7426" max="7426" width="2.5703125" style="72" customWidth="1"/>
    <col min="7427" max="7427" width="26.7109375" style="72" customWidth="1"/>
    <col min="7428" max="7428" width="10.140625" style="72" customWidth="1"/>
    <col min="7429" max="7681" width="9.140625" style="72"/>
    <col min="7682" max="7682" width="2.5703125" style="72" customWidth="1"/>
    <col min="7683" max="7683" width="26.7109375" style="72" customWidth="1"/>
    <col min="7684" max="7684" width="10.140625" style="72" customWidth="1"/>
    <col min="7685" max="7937" width="9.140625" style="72"/>
    <col min="7938" max="7938" width="2.5703125" style="72" customWidth="1"/>
    <col min="7939" max="7939" width="26.7109375" style="72" customWidth="1"/>
    <col min="7940" max="7940" width="10.140625" style="72" customWidth="1"/>
    <col min="7941" max="8193" width="9.140625" style="72"/>
    <col min="8194" max="8194" width="2.5703125" style="72" customWidth="1"/>
    <col min="8195" max="8195" width="26.7109375" style="72" customWidth="1"/>
    <col min="8196" max="8196" width="10.140625" style="72" customWidth="1"/>
    <col min="8197" max="8449" width="9.140625" style="72"/>
    <col min="8450" max="8450" width="2.5703125" style="72" customWidth="1"/>
    <col min="8451" max="8451" width="26.7109375" style="72" customWidth="1"/>
    <col min="8452" max="8452" width="10.140625" style="72" customWidth="1"/>
    <col min="8453" max="8705" width="9.140625" style="72"/>
    <col min="8706" max="8706" width="2.5703125" style="72" customWidth="1"/>
    <col min="8707" max="8707" width="26.7109375" style="72" customWidth="1"/>
    <col min="8708" max="8708" width="10.140625" style="72" customWidth="1"/>
    <col min="8709" max="8961" width="9.140625" style="72"/>
    <col min="8962" max="8962" width="2.5703125" style="72" customWidth="1"/>
    <col min="8963" max="8963" width="26.7109375" style="72" customWidth="1"/>
    <col min="8964" max="8964" width="10.140625" style="72" customWidth="1"/>
    <col min="8965" max="9217" width="9.140625" style="72"/>
    <col min="9218" max="9218" width="2.5703125" style="72" customWidth="1"/>
    <col min="9219" max="9219" width="26.7109375" style="72" customWidth="1"/>
    <col min="9220" max="9220" width="10.140625" style="72" customWidth="1"/>
    <col min="9221" max="9473" width="9.140625" style="72"/>
    <col min="9474" max="9474" width="2.5703125" style="72" customWidth="1"/>
    <col min="9475" max="9475" width="26.7109375" style="72" customWidth="1"/>
    <col min="9476" max="9476" width="10.140625" style="72" customWidth="1"/>
    <col min="9477" max="9729" width="9.140625" style="72"/>
    <col min="9730" max="9730" width="2.5703125" style="72" customWidth="1"/>
    <col min="9731" max="9731" width="26.7109375" style="72" customWidth="1"/>
    <col min="9732" max="9732" width="10.140625" style="72" customWidth="1"/>
    <col min="9733" max="9985" width="9.140625" style="72"/>
    <col min="9986" max="9986" width="2.5703125" style="72" customWidth="1"/>
    <col min="9987" max="9987" width="26.7109375" style="72" customWidth="1"/>
    <col min="9988" max="9988" width="10.140625" style="72" customWidth="1"/>
    <col min="9989" max="10241" width="9.140625" style="72"/>
    <col min="10242" max="10242" width="2.5703125" style="72" customWidth="1"/>
    <col min="10243" max="10243" width="26.7109375" style="72" customWidth="1"/>
    <col min="10244" max="10244" width="10.140625" style="72" customWidth="1"/>
    <col min="10245" max="10497" width="9.140625" style="72"/>
    <col min="10498" max="10498" width="2.5703125" style="72" customWidth="1"/>
    <col min="10499" max="10499" width="26.7109375" style="72" customWidth="1"/>
    <col min="10500" max="10500" width="10.140625" style="72" customWidth="1"/>
    <col min="10501" max="10753" width="9.140625" style="72"/>
    <col min="10754" max="10754" width="2.5703125" style="72" customWidth="1"/>
    <col min="10755" max="10755" width="26.7109375" style="72" customWidth="1"/>
    <col min="10756" max="10756" width="10.140625" style="72" customWidth="1"/>
    <col min="10757" max="11009" width="9.140625" style="72"/>
    <col min="11010" max="11010" width="2.5703125" style="72" customWidth="1"/>
    <col min="11011" max="11011" width="26.7109375" style="72" customWidth="1"/>
    <col min="11012" max="11012" width="10.140625" style="72" customWidth="1"/>
    <col min="11013" max="11265" width="9.140625" style="72"/>
    <col min="11266" max="11266" width="2.5703125" style="72" customWidth="1"/>
    <col min="11267" max="11267" width="26.7109375" style="72" customWidth="1"/>
    <col min="11268" max="11268" width="10.140625" style="72" customWidth="1"/>
    <col min="11269" max="11521" width="9.140625" style="72"/>
    <col min="11522" max="11522" width="2.5703125" style="72" customWidth="1"/>
    <col min="11523" max="11523" width="26.7109375" style="72" customWidth="1"/>
    <col min="11524" max="11524" width="10.140625" style="72" customWidth="1"/>
    <col min="11525" max="11777" width="9.140625" style="72"/>
    <col min="11778" max="11778" width="2.5703125" style="72" customWidth="1"/>
    <col min="11779" max="11779" width="26.7109375" style="72" customWidth="1"/>
    <col min="11780" max="11780" width="10.140625" style="72" customWidth="1"/>
    <col min="11781" max="12033" width="9.140625" style="72"/>
    <col min="12034" max="12034" width="2.5703125" style="72" customWidth="1"/>
    <col min="12035" max="12035" width="26.7109375" style="72" customWidth="1"/>
    <col min="12036" max="12036" width="10.140625" style="72" customWidth="1"/>
    <col min="12037" max="12289" width="9.140625" style="72"/>
    <col min="12290" max="12290" width="2.5703125" style="72" customWidth="1"/>
    <col min="12291" max="12291" width="26.7109375" style="72" customWidth="1"/>
    <col min="12292" max="12292" width="10.140625" style="72" customWidth="1"/>
    <col min="12293" max="12545" width="9.140625" style="72"/>
    <col min="12546" max="12546" width="2.5703125" style="72" customWidth="1"/>
    <col min="12547" max="12547" width="26.7109375" style="72" customWidth="1"/>
    <col min="12548" max="12548" width="10.140625" style="72" customWidth="1"/>
    <col min="12549" max="12801" width="9.140625" style="72"/>
    <col min="12802" max="12802" width="2.5703125" style="72" customWidth="1"/>
    <col min="12803" max="12803" width="26.7109375" style="72" customWidth="1"/>
    <col min="12804" max="12804" width="10.140625" style="72" customWidth="1"/>
    <col min="12805" max="13057" width="9.140625" style="72"/>
    <col min="13058" max="13058" width="2.5703125" style="72" customWidth="1"/>
    <col min="13059" max="13059" width="26.7109375" style="72" customWidth="1"/>
    <col min="13060" max="13060" width="10.140625" style="72" customWidth="1"/>
    <col min="13061" max="13313" width="9.140625" style="72"/>
    <col min="13314" max="13314" width="2.5703125" style="72" customWidth="1"/>
    <col min="13315" max="13315" width="26.7109375" style="72" customWidth="1"/>
    <col min="13316" max="13316" width="10.140625" style="72" customWidth="1"/>
    <col min="13317" max="13569" width="9.140625" style="72"/>
    <col min="13570" max="13570" width="2.5703125" style="72" customWidth="1"/>
    <col min="13571" max="13571" width="26.7109375" style="72" customWidth="1"/>
    <col min="13572" max="13572" width="10.140625" style="72" customWidth="1"/>
    <col min="13573" max="13825" width="9.140625" style="72"/>
    <col min="13826" max="13826" width="2.5703125" style="72" customWidth="1"/>
    <col min="13827" max="13827" width="26.7109375" style="72" customWidth="1"/>
    <col min="13828" max="13828" width="10.140625" style="72" customWidth="1"/>
    <col min="13829" max="14081" width="9.140625" style="72"/>
    <col min="14082" max="14082" width="2.5703125" style="72" customWidth="1"/>
    <col min="14083" max="14083" width="26.7109375" style="72" customWidth="1"/>
    <col min="14084" max="14084" width="10.140625" style="72" customWidth="1"/>
    <col min="14085" max="14337" width="9.140625" style="72"/>
    <col min="14338" max="14338" width="2.5703125" style="72" customWidth="1"/>
    <col min="14339" max="14339" width="26.7109375" style="72" customWidth="1"/>
    <col min="14340" max="14340" width="10.140625" style="72" customWidth="1"/>
    <col min="14341" max="14593" width="9.140625" style="72"/>
    <col min="14594" max="14594" width="2.5703125" style="72" customWidth="1"/>
    <col min="14595" max="14595" width="26.7109375" style="72" customWidth="1"/>
    <col min="14596" max="14596" width="10.140625" style="72" customWidth="1"/>
    <col min="14597" max="14849" width="9.140625" style="72"/>
    <col min="14850" max="14850" width="2.5703125" style="72" customWidth="1"/>
    <col min="14851" max="14851" width="26.7109375" style="72" customWidth="1"/>
    <col min="14852" max="14852" width="10.140625" style="72" customWidth="1"/>
    <col min="14853" max="15105" width="9.140625" style="72"/>
    <col min="15106" max="15106" width="2.5703125" style="72" customWidth="1"/>
    <col min="15107" max="15107" width="26.7109375" style="72" customWidth="1"/>
    <col min="15108" max="15108" width="10.140625" style="72" customWidth="1"/>
    <col min="15109" max="15361" width="9.140625" style="72"/>
    <col min="15362" max="15362" width="2.5703125" style="72" customWidth="1"/>
    <col min="15363" max="15363" width="26.7109375" style="72" customWidth="1"/>
    <col min="15364" max="15364" width="10.140625" style="72" customWidth="1"/>
    <col min="15365" max="15617" width="9.140625" style="72"/>
    <col min="15618" max="15618" width="2.5703125" style="72" customWidth="1"/>
    <col min="15619" max="15619" width="26.7109375" style="72" customWidth="1"/>
    <col min="15620" max="15620" width="10.140625" style="72" customWidth="1"/>
    <col min="15621" max="15873" width="9.140625" style="72"/>
    <col min="15874" max="15874" width="2.5703125" style="72" customWidth="1"/>
    <col min="15875" max="15875" width="26.7109375" style="72" customWidth="1"/>
    <col min="15876" max="15876" width="10.140625" style="72" customWidth="1"/>
    <col min="15877" max="16129" width="9.140625" style="72"/>
    <col min="16130" max="16130" width="2.5703125" style="72" customWidth="1"/>
    <col min="16131" max="16131" width="26.7109375" style="72" customWidth="1"/>
    <col min="16132" max="16132" width="10.140625" style="72" customWidth="1"/>
    <col min="16133" max="16384" width="9.140625" style="72"/>
  </cols>
  <sheetData>
    <row r="1" spans="1:4" ht="24.75" customHeight="1" x14ac:dyDescent="0.35">
      <c r="A1" s="71" t="s">
        <v>178</v>
      </c>
    </row>
    <row r="3" spans="1:4" ht="15.75" customHeight="1" x14ac:dyDescent="0.25">
      <c r="A3" s="73">
        <v>1</v>
      </c>
      <c r="B3" s="73" t="s">
        <v>71</v>
      </c>
    </row>
    <row r="5" spans="1:4" ht="15.75" customHeight="1" x14ac:dyDescent="0.25">
      <c r="C5" s="72" t="s">
        <v>37</v>
      </c>
      <c r="D5" s="74">
        <v>419.7</v>
      </c>
    </row>
    <row r="6" spans="1:4" ht="15.75" customHeight="1" x14ac:dyDescent="0.25">
      <c r="C6" s="72" t="s">
        <v>152</v>
      </c>
      <c r="D6" s="74">
        <v>418.5</v>
      </c>
    </row>
    <row r="7" spans="1:4" ht="15.75" customHeight="1" x14ac:dyDescent="0.25">
      <c r="C7" s="72" t="s">
        <v>153</v>
      </c>
      <c r="D7" s="74">
        <v>397.8</v>
      </c>
    </row>
    <row r="8" spans="1:4" ht="15.75" customHeight="1" x14ac:dyDescent="0.25">
      <c r="C8" s="75" t="s">
        <v>13</v>
      </c>
      <c r="D8" s="76">
        <f>SUM(D5:D7)</f>
        <v>1236</v>
      </c>
    </row>
    <row r="10" spans="1:4" ht="15.75" customHeight="1" x14ac:dyDescent="0.25">
      <c r="A10" s="73">
        <v>2</v>
      </c>
      <c r="B10" s="73" t="s">
        <v>4</v>
      </c>
    </row>
    <row r="12" spans="1:4" ht="15.75" customHeight="1" x14ac:dyDescent="0.25">
      <c r="C12" s="72" t="s">
        <v>171</v>
      </c>
      <c r="D12" s="72">
        <v>420.6</v>
      </c>
    </row>
    <row r="13" spans="1:4" ht="15.75" customHeight="1" x14ac:dyDescent="0.25">
      <c r="C13" s="72" t="s">
        <v>19</v>
      </c>
      <c r="D13" s="72">
        <v>416.90000000000009</v>
      </c>
    </row>
    <row r="14" spans="1:4" ht="15.75" customHeight="1" x14ac:dyDescent="0.25">
      <c r="C14" s="72" t="s">
        <v>82</v>
      </c>
      <c r="D14" s="72">
        <v>392.2</v>
      </c>
    </row>
    <row r="15" spans="1:4" ht="15.75" customHeight="1" x14ac:dyDescent="0.25">
      <c r="C15" s="75" t="s">
        <v>13</v>
      </c>
      <c r="D15" s="77">
        <f>SUM(D12:D14)</f>
        <v>1229.7</v>
      </c>
    </row>
    <row r="17" spans="1:4" ht="15.75" customHeight="1" x14ac:dyDescent="0.25">
      <c r="A17" s="73">
        <v>3</v>
      </c>
      <c r="B17" s="73" t="s">
        <v>2</v>
      </c>
    </row>
    <row r="19" spans="1:4" ht="15.75" customHeight="1" x14ac:dyDescent="0.25">
      <c r="C19" s="72" t="s">
        <v>142</v>
      </c>
      <c r="D19" s="72">
        <v>410.40000000000003</v>
      </c>
    </row>
    <row r="20" spans="1:4" ht="15.75" customHeight="1" x14ac:dyDescent="0.25">
      <c r="C20" s="72" t="s">
        <v>51</v>
      </c>
      <c r="D20" s="72">
        <v>405</v>
      </c>
    </row>
    <row r="21" spans="1:4" ht="15.75" customHeight="1" x14ac:dyDescent="0.25">
      <c r="C21" s="72" t="s">
        <v>131</v>
      </c>
      <c r="D21" s="72">
        <v>378.79999999999995</v>
      </c>
    </row>
    <row r="22" spans="1:4" ht="15.75" customHeight="1" x14ac:dyDescent="0.25">
      <c r="C22" s="75" t="s">
        <v>13</v>
      </c>
      <c r="D22" s="77">
        <f>SUM(D19:D21)</f>
        <v>1194.2</v>
      </c>
    </row>
    <row r="24" spans="1:4" ht="15.75" customHeight="1" x14ac:dyDescent="0.25">
      <c r="A24" s="73">
        <v>4</v>
      </c>
      <c r="B24" s="73" t="s">
        <v>3</v>
      </c>
    </row>
    <row r="26" spans="1:4" ht="15.75" customHeight="1" x14ac:dyDescent="0.25">
      <c r="C26" s="72" t="s">
        <v>11</v>
      </c>
      <c r="D26" s="72">
        <v>416</v>
      </c>
    </row>
    <row r="27" spans="1:4" ht="15.75" customHeight="1" x14ac:dyDescent="0.25">
      <c r="C27" s="72" t="s">
        <v>119</v>
      </c>
      <c r="D27" s="72">
        <v>415.20000000000005</v>
      </c>
    </row>
    <row r="28" spans="1:4" ht="15.75" customHeight="1" x14ac:dyDescent="0.25">
      <c r="C28" s="75" t="s">
        <v>13</v>
      </c>
      <c r="D28" s="77">
        <f>SUM(D26:D27)</f>
        <v>831.2</v>
      </c>
    </row>
    <row r="30" spans="1:4" ht="15.75" customHeight="1" x14ac:dyDescent="0.25">
      <c r="A30" s="73">
        <v>5</v>
      </c>
      <c r="B30" s="73" t="s">
        <v>1</v>
      </c>
    </row>
    <row r="32" spans="1:4" ht="15.75" customHeight="1" x14ac:dyDescent="0.25">
      <c r="C32" s="72" t="s">
        <v>36</v>
      </c>
      <c r="D32" s="74">
        <v>416.6</v>
      </c>
    </row>
    <row r="33" spans="3:4" ht="15.75" customHeight="1" x14ac:dyDescent="0.25">
      <c r="C33" s="75" t="s">
        <v>13</v>
      </c>
      <c r="D33" s="76">
        <f>SUM(D32)</f>
        <v>416.6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&amp;L&amp;"MS Sans Serif,Regular" Gästrikeserien Omg 2 2018-2019 2019-03-16
 Lagutskrift</oddHeader>
    <oddFooter>&amp;R&amp;"MS Sans Serif,Normal"&amp;10&amp;P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33"/>
  <sheetViews>
    <sheetView workbookViewId="0">
      <selection activeCell="D33" sqref="D33"/>
    </sheetView>
  </sheetViews>
  <sheetFormatPr defaultRowHeight="15.75" customHeight="1" x14ac:dyDescent="0.25"/>
  <cols>
    <col min="1" max="1" width="9.140625" style="72"/>
    <col min="2" max="2" width="2.5703125" style="72" customWidth="1"/>
    <col min="3" max="3" width="26.7109375" style="72" customWidth="1"/>
    <col min="4" max="4" width="10.140625" style="72" customWidth="1"/>
    <col min="5" max="257" width="9.140625" style="72"/>
    <col min="258" max="258" width="2.5703125" style="72" customWidth="1"/>
    <col min="259" max="259" width="26.7109375" style="72" customWidth="1"/>
    <col min="260" max="260" width="10.140625" style="72" customWidth="1"/>
    <col min="261" max="513" width="9.140625" style="72"/>
    <col min="514" max="514" width="2.5703125" style="72" customWidth="1"/>
    <col min="515" max="515" width="26.7109375" style="72" customWidth="1"/>
    <col min="516" max="516" width="10.140625" style="72" customWidth="1"/>
    <col min="517" max="769" width="9.140625" style="72"/>
    <col min="770" max="770" width="2.5703125" style="72" customWidth="1"/>
    <col min="771" max="771" width="26.7109375" style="72" customWidth="1"/>
    <col min="772" max="772" width="10.140625" style="72" customWidth="1"/>
    <col min="773" max="1025" width="9.140625" style="72"/>
    <col min="1026" max="1026" width="2.5703125" style="72" customWidth="1"/>
    <col min="1027" max="1027" width="26.7109375" style="72" customWidth="1"/>
    <col min="1028" max="1028" width="10.140625" style="72" customWidth="1"/>
    <col min="1029" max="1281" width="9.140625" style="72"/>
    <col min="1282" max="1282" width="2.5703125" style="72" customWidth="1"/>
    <col min="1283" max="1283" width="26.7109375" style="72" customWidth="1"/>
    <col min="1284" max="1284" width="10.140625" style="72" customWidth="1"/>
    <col min="1285" max="1537" width="9.140625" style="72"/>
    <col min="1538" max="1538" width="2.5703125" style="72" customWidth="1"/>
    <col min="1539" max="1539" width="26.7109375" style="72" customWidth="1"/>
    <col min="1540" max="1540" width="10.140625" style="72" customWidth="1"/>
    <col min="1541" max="1793" width="9.140625" style="72"/>
    <col min="1794" max="1794" width="2.5703125" style="72" customWidth="1"/>
    <col min="1795" max="1795" width="26.7109375" style="72" customWidth="1"/>
    <col min="1796" max="1796" width="10.140625" style="72" customWidth="1"/>
    <col min="1797" max="2049" width="9.140625" style="72"/>
    <col min="2050" max="2050" width="2.5703125" style="72" customWidth="1"/>
    <col min="2051" max="2051" width="26.7109375" style="72" customWidth="1"/>
    <col min="2052" max="2052" width="10.140625" style="72" customWidth="1"/>
    <col min="2053" max="2305" width="9.140625" style="72"/>
    <col min="2306" max="2306" width="2.5703125" style="72" customWidth="1"/>
    <col min="2307" max="2307" width="26.7109375" style="72" customWidth="1"/>
    <col min="2308" max="2308" width="10.140625" style="72" customWidth="1"/>
    <col min="2309" max="2561" width="9.140625" style="72"/>
    <col min="2562" max="2562" width="2.5703125" style="72" customWidth="1"/>
    <col min="2563" max="2563" width="26.7109375" style="72" customWidth="1"/>
    <col min="2564" max="2564" width="10.140625" style="72" customWidth="1"/>
    <col min="2565" max="2817" width="9.140625" style="72"/>
    <col min="2818" max="2818" width="2.5703125" style="72" customWidth="1"/>
    <col min="2819" max="2819" width="26.7109375" style="72" customWidth="1"/>
    <col min="2820" max="2820" width="10.140625" style="72" customWidth="1"/>
    <col min="2821" max="3073" width="9.140625" style="72"/>
    <col min="3074" max="3074" width="2.5703125" style="72" customWidth="1"/>
    <col min="3075" max="3075" width="26.7109375" style="72" customWidth="1"/>
    <col min="3076" max="3076" width="10.140625" style="72" customWidth="1"/>
    <col min="3077" max="3329" width="9.140625" style="72"/>
    <col min="3330" max="3330" width="2.5703125" style="72" customWidth="1"/>
    <col min="3331" max="3331" width="26.7109375" style="72" customWidth="1"/>
    <col min="3332" max="3332" width="10.140625" style="72" customWidth="1"/>
    <col min="3333" max="3585" width="9.140625" style="72"/>
    <col min="3586" max="3586" width="2.5703125" style="72" customWidth="1"/>
    <col min="3587" max="3587" width="26.7109375" style="72" customWidth="1"/>
    <col min="3588" max="3588" width="10.140625" style="72" customWidth="1"/>
    <col min="3589" max="3841" width="9.140625" style="72"/>
    <col min="3842" max="3842" width="2.5703125" style="72" customWidth="1"/>
    <col min="3843" max="3843" width="26.7109375" style="72" customWidth="1"/>
    <col min="3844" max="3844" width="10.140625" style="72" customWidth="1"/>
    <col min="3845" max="4097" width="9.140625" style="72"/>
    <col min="4098" max="4098" width="2.5703125" style="72" customWidth="1"/>
    <col min="4099" max="4099" width="26.7109375" style="72" customWidth="1"/>
    <col min="4100" max="4100" width="10.140625" style="72" customWidth="1"/>
    <col min="4101" max="4353" width="9.140625" style="72"/>
    <col min="4354" max="4354" width="2.5703125" style="72" customWidth="1"/>
    <col min="4355" max="4355" width="26.7109375" style="72" customWidth="1"/>
    <col min="4356" max="4356" width="10.140625" style="72" customWidth="1"/>
    <col min="4357" max="4609" width="9.140625" style="72"/>
    <col min="4610" max="4610" width="2.5703125" style="72" customWidth="1"/>
    <col min="4611" max="4611" width="26.7109375" style="72" customWidth="1"/>
    <col min="4612" max="4612" width="10.140625" style="72" customWidth="1"/>
    <col min="4613" max="4865" width="9.140625" style="72"/>
    <col min="4866" max="4866" width="2.5703125" style="72" customWidth="1"/>
    <col min="4867" max="4867" width="26.7109375" style="72" customWidth="1"/>
    <col min="4868" max="4868" width="10.140625" style="72" customWidth="1"/>
    <col min="4869" max="5121" width="9.140625" style="72"/>
    <col min="5122" max="5122" width="2.5703125" style="72" customWidth="1"/>
    <col min="5123" max="5123" width="26.7109375" style="72" customWidth="1"/>
    <col min="5124" max="5124" width="10.140625" style="72" customWidth="1"/>
    <col min="5125" max="5377" width="9.140625" style="72"/>
    <col min="5378" max="5378" width="2.5703125" style="72" customWidth="1"/>
    <col min="5379" max="5379" width="26.7109375" style="72" customWidth="1"/>
    <col min="5380" max="5380" width="10.140625" style="72" customWidth="1"/>
    <col min="5381" max="5633" width="9.140625" style="72"/>
    <col min="5634" max="5634" width="2.5703125" style="72" customWidth="1"/>
    <col min="5635" max="5635" width="26.7109375" style="72" customWidth="1"/>
    <col min="5636" max="5636" width="10.140625" style="72" customWidth="1"/>
    <col min="5637" max="5889" width="9.140625" style="72"/>
    <col min="5890" max="5890" width="2.5703125" style="72" customWidth="1"/>
    <col min="5891" max="5891" width="26.7109375" style="72" customWidth="1"/>
    <col min="5892" max="5892" width="10.140625" style="72" customWidth="1"/>
    <col min="5893" max="6145" width="9.140625" style="72"/>
    <col min="6146" max="6146" width="2.5703125" style="72" customWidth="1"/>
    <col min="6147" max="6147" width="26.7109375" style="72" customWidth="1"/>
    <col min="6148" max="6148" width="10.140625" style="72" customWidth="1"/>
    <col min="6149" max="6401" width="9.140625" style="72"/>
    <col min="6402" max="6402" width="2.5703125" style="72" customWidth="1"/>
    <col min="6403" max="6403" width="26.7109375" style="72" customWidth="1"/>
    <col min="6404" max="6404" width="10.140625" style="72" customWidth="1"/>
    <col min="6405" max="6657" width="9.140625" style="72"/>
    <col min="6658" max="6658" width="2.5703125" style="72" customWidth="1"/>
    <col min="6659" max="6659" width="26.7109375" style="72" customWidth="1"/>
    <col min="6660" max="6660" width="10.140625" style="72" customWidth="1"/>
    <col min="6661" max="6913" width="9.140625" style="72"/>
    <col min="6914" max="6914" width="2.5703125" style="72" customWidth="1"/>
    <col min="6915" max="6915" width="26.7109375" style="72" customWidth="1"/>
    <col min="6916" max="6916" width="10.140625" style="72" customWidth="1"/>
    <col min="6917" max="7169" width="9.140625" style="72"/>
    <col min="7170" max="7170" width="2.5703125" style="72" customWidth="1"/>
    <col min="7171" max="7171" width="26.7109375" style="72" customWidth="1"/>
    <col min="7172" max="7172" width="10.140625" style="72" customWidth="1"/>
    <col min="7173" max="7425" width="9.140625" style="72"/>
    <col min="7426" max="7426" width="2.5703125" style="72" customWidth="1"/>
    <col min="7427" max="7427" width="26.7109375" style="72" customWidth="1"/>
    <col min="7428" max="7428" width="10.140625" style="72" customWidth="1"/>
    <col min="7429" max="7681" width="9.140625" style="72"/>
    <col min="7682" max="7682" width="2.5703125" style="72" customWidth="1"/>
    <col min="7683" max="7683" width="26.7109375" style="72" customWidth="1"/>
    <col min="7684" max="7684" width="10.140625" style="72" customWidth="1"/>
    <col min="7685" max="7937" width="9.140625" style="72"/>
    <col min="7938" max="7938" width="2.5703125" style="72" customWidth="1"/>
    <col min="7939" max="7939" width="26.7109375" style="72" customWidth="1"/>
    <col min="7940" max="7940" width="10.140625" style="72" customWidth="1"/>
    <col min="7941" max="8193" width="9.140625" style="72"/>
    <col min="8194" max="8194" width="2.5703125" style="72" customWidth="1"/>
    <col min="8195" max="8195" width="26.7109375" style="72" customWidth="1"/>
    <col min="8196" max="8196" width="10.140625" style="72" customWidth="1"/>
    <col min="8197" max="8449" width="9.140625" style="72"/>
    <col min="8450" max="8450" width="2.5703125" style="72" customWidth="1"/>
    <col min="8451" max="8451" width="26.7109375" style="72" customWidth="1"/>
    <col min="8452" max="8452" width="10.140625" style="72" customWidth="1"/>
    <col min="8453" max="8705" width="9.140625" style="72"/>
    <col min="8706" max="8706" width="2.5703125" style="72" customWidth="1"/>
    <col min="8707" max="8707" width="26.7109375" style="72" customWidth="1"/>
    <col min="8708" max="8708" width="10.140625" style="72" customWidth="1"/>
    <col min="8709" max="8961" width="9.140625" style="72"/>
    <col min="8962" max="8962" width="2.5703125" style="72" customWidth="1"/>
    <col min="8963" max="8963" width="26.7109375" style="72" customWidth="1"/>
    <col min="8964" max="8964" width="10.140625" style="72" customWidth="1"/>
    <col min="8965" max="9217" width="9.140625" style="72"/>
    <col min="9218" max="9218" width="2.5703125" style="72" customWidth="1"/>
    <col min="9219" max="9219" width="26.7109375" style="72" customWidth="1"/>
    <col min="9220" max="9220" width="10.140625" style="72" customWidth="1"/>
    <col min="9221" max="9473" width="9.140625" style="72"/>
    <col min="9474" max="9474" width="2.5703125" style="72" customWidth="1"/>
    <col min="9475" max="9475" width="26.7109375" style="72" customWidth="1"/>
    <col min="9476" max="9476" width="10.140625" style="72" customWidth="1"/>
    <col min="9477" max="9729" width="9.140625" style="72"/>
    <col min="9730" max="9730" width="2.5703125" style="72" customWidth="1"/>
    <col min="9731" max="9731" width="26.7109375" style="72" customWidth="1"/>
    <col min="9732" max="9732" width="10.140625" style="72" customWidth="1"/>
    <col min="9733" max="9985" width="9.140625" style="72"/>
    <col min="9986" max="9986" width="2.5703125" style="72" customWidth="1"/>
    <col min="9987" max="9987" width="26.7109375" style="72" customWidth="1"/>
    <col min="9988" max="9988" width="10.140625" style="72" customWidth="1"/>
    <col min="9989" max="10241" width="9.140625" style="72"/>
    <col min="10242" max="10242" width="2.5703125" style="72" customWidth="1"/>
    <col min="10243" max="10243" width="26.7109375" style="72" customWidth="1"/>
    <col min="10244" max="10244" width="10.140625" style="72" customWidth="1"/>
    <col min="10245" max="10497" width="9.140625" style="72"/>
    <col min="10498" max="10498" width="2.5703125" style="72" customWidth="1"/>
    <col min="10499" max="10499" width="26.7109375" style="72" customWidth="1"/>
    <col min="10500" max="10500" width="10.140625" style="72" customWidth="1"/>
    <col min="10501" max="10753" width="9.140625" style="72"/>
    <col min="10754" max="10754" width="2.5703125" style="72" customWidth="1"/>
    <col min="10755" max="10755" width="26.7109375" style="72" customWidth="1"/>
    <col min="10756" max="10756" width="10.140625" style="72" customWidth="1"/>
    <col min="10757" max="11009" width="9.140625" style="72"/>
    <col min="11010" max="11010" width="2.5703125" style="72" customWidth="1"/>
    <col min="11011" max="11011" width="26.7109375" style="72" customWidth="1"/>
    <col min="11012" max="11012" width="10.140625" style="72" customWidth="1"/>
    <col min="11013" max="11265" width="9.140625" style="72"/>
    <col min="11266" max="11266" width="2.5703125" style="72" customWidth="1"/>
    <col min="11267" max="11267" width="26.7109375" style="72" customWidth="1"/>
    <col min="11268" max="11268" width="10.140625" style="72" customWidth="1"/>
    <col min="11269" max="11521" width="9.140625" style="72"/>
    <col min="11522" max="11522" width="2.5703125" style="72" customWidth="1"/>
    <col min="11523" max="11523" width="26.7109375" style="72" customWidth="1"/>
    <col min="11524" max="11524" width="10.140625" style="72" customWidth="1"/>
    <col min="11525" max="11777" width="9.140625" style="72"/>
    <col min="11778" max="11778" width="2.5703125" style="72" customWidth="1"/>
    <col min="11779" max="11779" width="26.7109375" style="72" customWidth="1"/>
    <col min="11780" max="11780" width="10.140625" style="72" customWidth="1"/>
    <col min="11781" max="12033" width="9.140625" style="72"/>
    <col min="12034" max="12034" width="2.5703125" style="72" customWidth="1"/>
    <col min="12035" max="12035" width="26.7109375" style="72" customWidth="1"/>
    <col min="12036" max="12036" width="10.140625" style="72" customWidth="1"/>
    <col min="12037" max="12289" width="9.140625" style="72"/>
    <col min="12290" max="12290" width="2.5703125" style="72" customWidth="1"/>
    <col min="12291" max="12291" width="26.7109375" style="72" customWidth="1"/>
    <col min="12292" max="12292" width="10.140625" style="72" customWidth="1"/>
    <col min="12293" max="12545" width="9.140625" style="72"/>
    <col min="12546" max="12546" width="2.5703125" style="72" customWidth="1"/>
    <col min="12547" max="12547" width="26.7109375" style="72" customWidth="1"/>
    <col min="12548" max="12548" width="10.140625" style="72" customWidth="1"/>
    <col min="12549" max="12801" width="9.140625" style="72"/>
    <col min="12802" max="12802" width="2.5703125" style="72" customWidth="1"/>
    <col min="12803" max="12803" width="26.7109375" style="72" customWidth="1"/>
    <col min="12804" max="12804" width="10.140625" style="72" customWidth="1"/>
    <col min="12805" max="13057" width="9.140625" style="72"/>
    <col min="13058" max="13058" width="2.5703125" style="72" customWidth="1"/>
    <col min="13059" max="13059" width="26.7109375" style="72" customWidth="1"/>
    <col min="13060" max="13060" width="10.140625" style="72" customWidth="1"/>
    <col min="13061" max="13313" width="9.140625" style="72"/>
    <col min="13314" max="13314" width="2.5703125" style="72" customWidth="1"/>
    <col min="13315" max="13315" width="26.7109375" style="72" customWidth="1"/>
    <col min="13316" max="13316" width="10.140625" style="72" customWidth="1"/>
    <col min="13317" max="13569" width="9.140625" style="72"/>
    <col min="13570" max="13570" width="2.5703125" style="72" customWidth="1"/>
    <col min="13571" max="13571" width="26.7109375" style="72" customWidth="1"/>
    <col min="13572" max="13572" width="10.140625" style="72" customWidth="1"/>
    <col min="13573" max="13825" width="9.140625" style="72"/>
    <col min="13826" max="13826" width="2.5703125" style="72" customWidth="1"/>
    <col min="13827" max="13827" width="26.7109375" style="72" customWidth="1"/>
    <col min="13828" max="13828" width="10.140625" style="72" customWidth="1"/>
    <col min="13829" max="14081" width="9.140625" style="72"/>
    <col min="14082" max="14082" width="2.5703125" style="72" customWidth="1"/>
    <col min="14083" max="14083" width="26.7109375" style="72" customWidth="1"/>
    <col min="14084" max="14084" width="10.140625" style="72" customWidth="1"/>
    <col min="14085" max="14337" width="9.140625" style="72"/>
    <col min="14338" max="14338" width="2.5703125" style="72" customWidth="1"/>
    <col min="14339" max="14339" width="26.7109375" style="72" customWidth="1"/>
    <col min="14340" max="14340" width="10.140625" style="72" customWidth="1"/>
    <col min="14341" max="14593" width="9.140625" style="72"/>
    <col min="14594" max="14594" width="2.5703125" style="72" customWidth="1"/>
    <col min="14595" max="14595" width="26.7109375" style="72" customWidth="1"/>
    <col min="14596" max="14596" width="10.140625" style="72" customWidth="1"/>
    <col min="14597" max="14849" width="9.140625" style="72"/>
    <col min="14850" max="14850" width="2.5703125" style="72" customWidth="1"/>
    <col min="14851" max="14851" width="26.7109375" style="72" customWidth="1"/>
    <col min="14852" max="14852" width="10.140625" style="72" customWidth="1"/>
    <col min="14853" max="15105" width="9.140625" style="72"/>
    <col min="15106" max="15106" width="2.5703125" style="72" customWidth="1"/>
    <col min="15107" max="15107" width="26.7109375" style="72" customWidth="1"/>
    <col min="15108" max="15108" width="10.140625" style="72" customWidth="1"/>
    <col min="15109" max="15361" width="9.140625" style="72"/>
    <col min="15362" max="15362" width="2.5703125" style="72" customWidth="1"/>
    <col min="15363" max="15363" width="26.7109375" style="72" customWidth="1"/>
    <col min="15364" max="15364" width="10.140625" style="72" customWidth="1"/>
    <col min="15365" max="15617" width="9.140625" style="72"/>
    <col min="15618" max="15618" width="2.5703125" style="72" customWidth="1"/>
    <col min="15619" max="15619" width="26.7109375" style="72" customWidth="1"/>
    <col min="15620" max="15620" width="10.140625" style="72" customWidth="1"/>
    <col min="15621" max="15873" width="9.140625" style="72"/>
    <col min="15874" max="15874" width="2.5703125" style="72" customWidth="1"/>
    <col min="15875" max="15875" width="26.7109375" style="72" customWidth="1"/>
    <col min="15876" max="15876" width="10.140625" style="72" customWidth="1"/>
    <col min="15877" max="16129" width="9.140625" style="72"/>
    <col min="16130" max="16130" width="2.5703125" style="72" customWidth="1"/>
    <col min="16131" max="16131" width="26.7109375" style="72" customWidth="1"/>
    <col min="16132" max="16132" width="10.140625" style="72" customWidth="1"/>
    <col min="16133" max="16384" width="9.140625" style="72"/>
  </cols>
  <sheetData>
    <row r="1" spans="1:4" ht="24.75" customHeight="1" x14ac:dyDescent="0.35">
      <c r="A1" s="71" t="s">
        <v>186</v>
      </c>
    </row>
    <row r="3" spans="1:4" ht="15.75" customHeight="1" x14ac:dyDescent="0.25">
      <c r="A3" s="73">
        <v>1</v>
      </c>
      <c r="B3" s="73" t="s">
        <v>71</v>
      </c>
    </row>
    <row r="5" spans="1:4" ht="15.75" customHeight="1" x14ac:dyDescent="0.25">
      <c r="C5" s="72" t="s">
        <v>34</v>
      </c>
      <c r="D5" s="74">
        <v>420.2</v>
      </c>
    </row>
    <row r="6" spans="1:4" ht="15.75" customHeight="1" x14ac:dyDescent="0.25">
      <c r="C6" s="72" t="s">
        <v>25</v>
      </c>
      <c r="D6" s="74">
        <v>415.90000000000003</v>
      </c>
    </row>
    <row r="7" spans="1:4" ht="15.75" customHeight="1" x14ac:dyDescent="0.25">
      <c r="C7" s="72" t="s">
        <v>17</v>
      </c>
      <c r="D7" s="74">
        <v>408.1</v>
      </c>
    </row>
    <row r="8" spans="1:4" ht="15.75" customHeight="1" x14ac:dyDescent="0.25">
      <c r="C8" s="75" t="s">
        <v>13</v>
      </c>
      <c r="D8" s="76">
        <f>SUM(D5:D7)</f>
        <v>1244.2</v>
      </c>
    </row>
    <row r="10" spans="1:4" ht="15.75" customHeight="1" x14ac:dyDescent="0.25">
      <c r="A10" s="73">
        <v>2</v>
      </c>
      <c r="B10" s="73" t="s">
        <v>4</v>
      </c>
    </row>
    <row r="12" spans="1:4" ht="15.75" customHeight="1" x14ac:dyDescent="0.25">
      <c r="C12" s="72" t="s">
        <v>20</v>
      </c>
      <c r="D12" s="72">
        <v>419.3</v>
      </c>
    </row>
    <row r="13" spans="1:4" ht="15.75" customHeight="1" x14ac:dyDescent="0.25">
      <c r="C13" s="72" t="s">
        <v>171</v>
      </c>
      <c r="D13" s="72">
        <v>419.2</v>
      </c>
    </row>
    <row r="14" spans="1:4" ht="15.75" customHeight="1" x14ac:dyDescent="0.25">
      <c r="C14" s="72" t="s">
        <v>82</v>
      </c>
      <c r="D14" s="72">
        <v>387.90000000000003</v>
      </c>
    </row>
    <row r="15" spans="1:4" ht="15.75" customHeight="1" x14ac:dyDescent="0.25">
      <c r="C15" s="75" t="s">
        <v>13</v>
      </c>
      <c r="D15" s="77">
        <f>SUM(D12:D14)</f>
        <v>1226.4000000000001</v>
      </c>
    </row>
    <row r="17" spans="1:4" ht="15.75" customHeight="1" x14ac:dyDescent="0.25">
      <c r="A17" s="73">
        <v>3</v>
      </c>
      <c r="B17" s="73" t="s">
        <v>2</v>
      </c>
    </row>
    <row r="19" spans="1:4" ht="15.75" customHeight="1" x14ac:dyDescent="0.25">
      <c r="C19" s="72" t="s">
        <v>57</v>
      </c>
      <c r="D19" s="72">
        <v>411.89999999999992</v>
      </c>
    </row>
    <row r="20" spans="1:4" ht="15.75" customHeight="1" x14ac:dyDescent="0.25">
      <c r="C20" s="72" t="s">
        <v>73</v>
      </c>
      <c r="D20" s="72">
        <v>389.00000000000006</v>
      </c>
    </row>
    <row r="21" spans="1:4" ht="15.75" customHeight="1" x14ac:dyDescent="0.25">
      <c r="C21" s="72" t="s">
        <v>15</v>
      </c>
      <c r="D21" s="72">
        <v>376.8</v>
      </c>
    </row>
    <row r="22" spans="1:4" ht="15.75" customHeight="1" x14ac:dyDescent="0.25">
      <c r="C22" s="75" t="s">
        <v>13</v>
      </c>
      <c r="D22" s="77">
        <f>SUM(D19:D21)</f>
        <v>1177.7</v>
      </c>
    </row>
    <row r="24" spans="1:4" ht="15.75" customHeight="1" x14ac:dyDescent="0.25">
      <c r="A24" s="73">
        <v>4</v>
      </c>
      <c r="B24" s="73" t="s">
        <v>3</v>
      </c>
    </row>
    <row r="26" spans="1:4" ht="15.75" customHeight="1" x14ac:dyDescent="0.25">
      <c r="C26" s="72" t="s">
        <v>11</v>
      </c>
      <c r="D26" s="72">
        <v>419.09999999999997</v>
      </c>
    </row>
    <row r="27" spans="1:4" ht="15.75" customHeight="1" x14ac:dyDescent="0.25">
      <c r="C27" s="72" t="s">
        <v>18</v>
      </c>
      <c r="D27" s="72">
        <v>418.69999999999993</v>
      </c>
    </row>
    <row r="28" spans="1:4" ht="15.75" customHeight="1" x14ac:dyDescent="0.25">
      <c r="C28" s="75" t="s">
        <v>13</v>
      </c>
      <c r="D28" s="77">
        <f>SUM(D26:D27)</f>
        <v>837.8</v>
      </c>
    </row>
    <row r="30" spans="1:4" ht="15.75" customHeight="1" x14ac:dyDescent="0.25">
      <c r="A30" s="73">
        <v>5</v>
      </c>
      <c r="B30" s="73" t="s">
        <v>1</v>
      </c>
    </row>
    <row r="32" spans="1:4" ht="15.75" customHeight="1" x14ac:dyDescent="0.25">
      <c r="C32" s="72" t="s">
        <v>36</v>
      </c>
      <c r="D32" s="74">
        <v>416.09999999999997</v>
      </c>
    </row>
    <row r="33" spans="3:4" ht="15.75" customHeight="1" x14ac:dyDescent="0.25">
      <c r="C33" s="75" t="s">
        <v>13</v>
      </c>
      <c r="D33" s="76">
        <f>SUM(D32)</f>
        <v>416.09999999999997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headerFooter>
    <oddHeader>&amp;L&amp;"MS Sans Serif,Regular" Gästrikeserien Omg 6 2018-2019 2019-04-13
 Lagutskrift</oddHeader>
    <oddFooter>&amp;R&amp;"MS Sans Serif,Normal"&amp;10&amp;P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1"/>
  <dimension ref="A1:Q21"/>
  <sheetViews>
    <sheetView zoomScaleNormal="100" workbookViewId="0">
      <selection activeCell="B8" sqref="B8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1.42578125" bestFit="1" customWidth="1"/>
    <col min="9" max="9" width="4.28515625" style="1" customWidth="1"/>
    <col min="10" max="10" width="10.710937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4">
        <v>1224.3</v>
      </c>
      <c r="E3" s="3">
        <v>5</v>
      </c>
      <c r="F3" s="22">
        <v>1235</v>
      </c>
      <c r="G3" s="3">
        <v>5</v>
      </c>
      <c r="H3" s="22">
        <v>1227.0999999999999</v>
      </c>
      <c r="I3" s="3">
        <v>5</v>
      </c>
      <c r="J3" s="4">
        <v>1238.0999999999999</v>
      </c>
      <c r="K3" s="3">
        <v>5</v>
      </c>
      <c r="L3" s="22">
        <v>1236</v>
      </c>
      <c r="M3" s="3">
        <v>5</v>
      </c>
      <c r="N3" s="22">
        <v>1244.2</v>
      </c>
      <c r="O3" s="3">
        <v>5</v>
      </c>
      <c r="P3" s="5"/>
      <c r="Q3" s="8">
        <f>SUM(E3+G3+I3+K3+M3+O3)</f>
        <v>30</v>
      </c>
    </row>
    <row r="4" spans="1:17" ht="23.25" x14ac:dyDescent="0.35">
      <c r="A4" s="3">
        <v>2</v>
      </c>
      <c r="B4" s="5" t="s">
        <v>4</v>
      </c>
      <c r="D4" s="22">
        <v>1218.5999999999999</v>
      </c>
      <c r="E4" s="3">
        <v>4</v>
      </c>
      <c r="F4" s="4">
        <v>1219.2</v>
      </c>
      <c r="G4" s="3">
        <v>4</v>
      </c>
      <c r="H4" s="22">
        <v>1214.8</v>
      </c>
      <c r="I4" s="3">
        <v>4</v>
      </c>
      <c r="J4" s="4">
        <v>1214.5</v>
      </c>
      <c r="K4" s="3">
        <v>4</v>
      </c>
      <c r="L4" s="22">
        <v>1229.7</v>
      </c>
      <c r="M4" s="3">
        <v>4</v>
      </c>
      <c r="N4" s="22">
        <v>1226.4000000000001</v>
      </c>
      <c r="O4" s="3">
        <v>4</v>
      </c>
      <c r="P4" s="5"/>
      <c r="Q4" s="8">
        <f>SUM(E4+G4+I4+K4+M4+O4)</f>
        <v>24</v>
      </c>
    </row>
    <row r="5" spans="1:17" ht="23.25" x14ac:dyDescent="0.35">
      <c r="A5" s="3">
        <v>3</v>
      </c>
      <c r="B5" s="5" t="s">
        <v>2</v>
      </c>
      <c r="D5" s="22">
        <v>1186.5999999999999</v>
      </c>
      <c r="E5" s="3">
        <v>3</v>
      </c>
      <c r="F5" s="4">
        <v>1194.7</v>
      </c>
      <c r="G5" s="3">
        <v>3</v>
      </c>
      <c r="H5" s="4">
        <v>1189.8</v>
      </c>
      <c r="I5" s="3">
        <v>3</v>
      </c>
      <c r="J5" s="4">
        <v>774.2</v>
      </c>
      <c r="K5" s="3">
        <v>2</v>
      </c>
      <c r="L5" s="22">
        <v>1194.2</v>
      </c>
      <c r="M5" s="3">
        <v>3</v>
      </c>
      <c r="N5" s="22">
        <v>1177.7</v>
      </c>
      <c r="O5" s="3">
        <v>3</v>
      </c>
      <c r="P5" s="5"/>
      <c r="Q5" s="8">
        <f>SUM(E5+G5+I5+K5+M5+O5)</f>
        <v>17</v>
      </c>
    </row>
    <row r="6" spans="1:17" ht="23.25" x14ac:dyDescent="0.35">
      <c r="A6" s="3">
        <v>4</v>
      </c>
      <c r="B6" s="5" t="s">
        <v>3</v>
      </c>
      <c r="D6" s="22">
        <v>825.7</v>
      </c>
      <c r="E6" s="3">
        <v>2</v>
      </c>
      <c r="F6" s="22">
        <v>828.1</v>
      </c>
      <c r="G6" s="3">
        <v>2</v>
      </c>
      <c r="H6" s="22">
        <v>827.1</v>
      </c>
      <c r="I6" s="3">
        <v>2</v>
      </c>
      <c r="J6" s="4">
        <v>823.8</v>
      </c>
      <c r="K6" s="3">
        <v>3</v>
      </c>
      <c r="L6" s="22">
        <v>831.2</v>
      </c>
      <c r="M6" s="3">
        <v>2</v>
      </c>
      <c r="N6" s="22">
        <v>837.8</v>
      </c>
      <c r="O6" s="3">
        <v>2</v>
      </c>
      <c r="P6" s="5"/>
      <c r="Q6" s="8">
        <f>SUM(E6+G6+I6+K6+M6+O6)</f>
        <v>13</v>
      </c>
    </row>
    <row r="7" spans="1:17" ht="23.25" x14ac:dyDescent="0.35">
      <c r="A7" s="3">
        <v>5</v>
      </c>
      <c r="B7" s="5" t="s">
        <v>1</v>
      </c>
      <c r="D7" s="4">
        <v>379.1</v>
      </c>
      <c r="E7" s="3">
        <v>1</v>
      </c>
      <c r="F7" s="4">
        <v>396</v>
      </c>
      <c r="G7" s="3">
        <v>1</v>
      </c>
      <c r="H7" s="4">
        <v>441.2</v>
      </c>
      <c r="I7" s="3">
        <v>1</v>
      </c>
      <c r="J7" s="4">
        <v>406.4</v>
      </c>
      <c r="K7" s="3">
        <v>1</v>
      </c>
      <c r="L7" s="22">
        <v>416.6</v>
      </c>
      <c r="M7" s="3">
        <v>1</v>
      </c>
      <c r="N7" s="22">
        <v>416.09999999999997</v>
      </c>
      <c r="O7" s="3">
        <v>1</v>
      </c>
      <c r="P7" s="5"/>
      <c r="Q7" s="8">
        <f>SUM(E7+G7+I7+K7+M7+O7)</f>
        <v>6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1"/>
    </row>
  </sheetData>
  <sortState xmlns:xlrd2="http://schemas.microsoft.com/office/spreadsheetml/2017/richdata2"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2018-2019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89"/>
  <sheetViews>
    <sheetView workbookViewId="0">
      <selection activeCell="J18" sqref="J18"/>
    </sheetView>
  </sheetViews>
  <sheetFormatPr defaultRowHeight="15.75" customHeight="1" x14ac:dyDescent="0.2"/>
  <cols>
    <col min="1" max="1" width="5.7109375" style="57" customWidth="1"/>
    <col min="2" max="2" width="19.42578125" style="59" customWidth="1"/>
    <col min="3" max="3" width="11.140625" style="59" customWidth="1"/>
    <col min="4" max="11" width="5.7109375" style="60" customWidth="1"/>
    <col min="12" max="12" width="7.140625" style="57" customWidth="1"/>
    <col min="13" max="14" width="6" style="60" customWidth="1"/>
    <col min="15" max="256" width="9.140625" style="61"/>
    <col min="257" max="257" width="5.7109375" style="61" customWidth="1"/>
    <col min="258" max="258" width="19.42578125" style="61" customWidth="1"/>
    <col min="259" max="259" width="11.140625" style="61" customWidth="1"/>
    <col min="260" max="267" width="5.7109375" style="61" customWidth="1"/>
    <col min="268" max="268" width="7.140625" style="61" customWidth="1"/>
    <col min="269" max="270" width="6" style="61" customWidth="1"/>
    <col min="271" max="512" width="9.140625" style="61"/>
    <col min="513" max="513" width="5.7109375" style="61" customWidth="1"/>
    <col min="514" max="514" width="19.42578125" style="61" customWidth="1"/>
    <col min="515" max="515" width="11.140625" style="61" customWidth="1"/>
    <col min="516" max="523" width="5.7109375" style="61" customWidth="1"/>
    <col min="524" max="524" width="7.140625" style="61" customWidth="1"/>
    <col min="525" max="526" width="6" style="61" customWidth="1"/>
    <col min="527" max="768" width="9.140625" style="61"/>
    <col min="769" max="769" width="5.7109375" style="61" customWidth="1"/>
    <col min="770" max="770" width="19.42578125" style="61" customWidth="1"/>
    <col min="771" max="771" width="11.140625" style="61" customWidth="1"/>
    <col min="772" max="779" width="5.7109375" style="61" customWidth="1"/>
    <col min="780" max="780" width="7.140625" style="61" customWidth="1"/>
    <col min="781" max="782" width="6" style="61" customWidth="1"/>
    <col min="783" max="1024" width="9.140625" style="61"/>
    <col min="1025" max="1025" width="5.7109375" style="61" customWidth="1"/>
    <col min="1026" max="1026" width="19.42578125" style="61" customWidth="1"/>
    <col min="1027" max="1027" width="11.140625" style="61" customWidth="1"/>
    <col min="1028" max="1035" width="5.7109375" style="61" customWidth="1"/>
    <col min="1036" max="1036" width="7.140625" style="61" customWidth="1"/>
    <col min="1037" max="1038" width="6" style="61" customWidth="1"/>
    <col min="1039" max="1280" width="9.140625" style="61"/>
    <col min="1281" max="1281" width="5.7109375" style="61" customWidth="1"/>
    <col min="1282" max="1282" width="19.42578125" style="61" customWidth="1"/>
    <col min="1283" max="1283" width="11.140625" style="61" customWidth="1"/>
    <col min="1284" max="1291" width="5.7109375" style="61" customWidth="1"/>
    <col min="1292" max="1292" width="7.140625" style="61" customWidth="1"/>
    <col min="1293" max="1294" width="6" style="61" customWidth="1"/>
    <col min="1295" max="1536" width="9.140625" style="61"/>
    <col min="1537" max="1537" width="5.7109375" style="61" customWidth="1"/>
    <col min="1538" max="1538" width="19.42578125" style="61" customWidth="1"/>
    <col min="1539" max="1539" width="11.140625" style="61" customWidth="1"/>
    <col min="1540" max="1547" width="5.7109375" style="61" customWidth="1"/>
    <col min="1548" max="1548" width="7.140625" style="61" customWidth="1"/>
    <col min="1549" max="1550" width="6" style="61" customWidth="1"/>
    <col min="1551" max="1792" width="9.140625" style="61"/>
    <col min="1793" max="1793" width="5.7109375" style="61" customWidth="1"/>
    <col min="1794" max="1794" width="19.42578125" style="61" customWidth="1"/>
    <col min="1795" max="1795" width="11.140625" style="61" customWidth="1"/>
    <col min="1796" max="1803" width="5.7109375" style="61" customWidth="1"/>
    <col min="1804" max="1804" width="7.140625" style="61" customWidth="1"/>
    <col min="1805" max="1806" width="6" style="61" customWidth="1"/>
    <col min="1807" max="2048" width="9.140625" style="61"/>
    <col min="2049" max="2049" width="5.7109375" style="61" customWidth="1"/>
    <col min="2050" max="2050" width="19.42578125" style="61" customWidth="1"/>
    <col min="2051" max="2051" width="11.140625" style="61" customWidth="1"/>
    <col min="2052" max="2059" width="5.7109375" style="61" customWidth="1"/>
    <col min="2060" max="2060" width="7.140625" style="61" customWidth="1"/>
    <col min="2061" max="2062" width="6" style="61" customWidth="1"/>
    <col min="2063" max="2304" width="9.140625" style="61"/>
    <col min="2305" max="2305" width="5.7109375" style="61" customWidth="1"/>
    <col min="2306" max="2306" width="19.42578125" style="61" customWidth="1"/>
    <col min="2307" max="2307" width="11.140625" style="61" customWidth="1"/>
    <col min="2308" max="2315" width="5.7109375" style="61" customWidth="1"/>
    <col min="2316" max="2316" width="7.140625" style="61" customWidth="1"/>
    <col min="2317" max="2318" width="6" style="61" customWidth="1"/>
    <col min="2319" max="2560" width="9.140625" style="61"/>
    <col min="2561" max="2561" width="5.7109375" style="61" customWidth="1"/>
    <col min="2562" max="2562" width="19.42578125" style="61" customWidth="1"/>
    <col min="2563" max="2563" width="11.140625" style="61" customWidth="1"/>
    <col min="2564" max="2571" width="5.7109375" style="61" customWidth="1"/>
    <col min="2572" max="2572" width="7.140625" style="61" customWidth="1"/>
    <col min="2573" max="2574" width="6" style="61" customWidth="1"/>
    <col min="2575" max="2816" width="9.140625" style="61"/>
    <col min="2817" max="2817" width="5.7109375" style="61" customWidth="1"/>
    <col min="2818" max="2818" width="19.42578125" style="61" customWidth="1"/>
    <col min="2819" max="2819" width="11.140625" style="61" customWidth="1"/>
    <col min="2820" max="2827" width="5.7109375" style="61" customWidth="1"/>
    <col min="2828" max="2828" width="7.140625" style="61" customWidth="1"/>
    <col min="2829" max="2830" width="6" style="61" customWidth="1"/>
    <col min="2831" max="3072" width="9.140625" style="61"/>
    <col min="3073" max="3073" width="5.7109375" style="61" customWidth="1"/>
    <col min="3074" max="3074" width="19.42578125" style="61" customWidth="1"/>
    <col min="3075" max="3075" width="11.140625" style="61" customWidth="1"/>
    <col min="3076" max="3083" width="5.7109375" style="61" customWidth="1"/>
    <col min="3084" max="3084" width="7.140625" style="61" customWidth="1"/>
    <col min="3085" max="3086" width="6" style="61" customWidth="1"/>
    <col min="3087" max="3328" width="9.140625" style="61"/>
    <col min="3329" max="3329" width="5.7109375" style="61" customWidth="1"/>
    <col min="3330" max="3330" width="19.42578125" style="61" customWidth="1"/>
    <col min="3331" max="3331" width="11.140625" style="61" customWidth="1"/>
    <col min="3332" max="3339" width="5.7109375" style="61" customWidth="1"/>
    <col min="3340" max="3340" width="7.140625" style="61" customWidth="1"/>
    <col min="3341" max="3342" width="6" style="61" customWidth="1"/>
    <col min="3343" max="3584" width="9.140625" style="61"/>
    <col min="3585" max="3585" width="5.7109375" style="61" customWidth="1"/>
    <col min="3586" max="3586" width="19.42578125" style="61" customWidth="1"/>
    <col min="3587" max="3587" width="11.140625" style="61" customWidth="1"/>
    <col min="3588" max="3595" width="5.7109375" style="61" customWidth="1"/>
    <col min="3596" max="3596" width="7.140625" style="61" customWidth="1"/>
    <col min="3597" max="3598" width="6" style="61" customWidth="1"/>
    <col min="3599" max="3840" width="9.140625" style="61"/>
    <col min="3841" max="3841" width="5.7109375" style="61" customWidth="1"/>
    <col min="3842" max="3842" width="19.42578125" style="61" customWidth="1"/>
    <col min="3843" max="3843" width="11.140625" style="61" customWidth="1"/>
    <col min="3844" max="3851" width="5.7109375" style="61" customWidth="1"/>
    <col min="3852" max="3852" width="7.140625" style="61" customWidth="1"/>
    <col min="3853" max="3854" width="6" style="61" customWidth="1"/>
    <col min="3855" max="4096" width="9.140625" style="61"/>
    <col min="4097" max="4097" width="5.7109375" style="61" customWidth="1"/>
    <col min="4098" max="4098" width="19.42578125" style="61" customWidth="1"/>
    <col min="4099" max="4099" width="11.140625" style="61" customWidth="1"/>
    <col min="4100" max="4107" width="5.7109375" style="61" customWidth="1"/>
    <col min="4108" max="4108" width="7.140625" style="61" customWidth="1"/>
    <col min="4109" max="4110" width="6" style="61" customWidth="1"/>
    <col min="4111" max="4352" width="9.140625" style="61"/>
    <col min="4353" max="4353" width="5.7109375" style="61" customWidth="1"/>
    <col min="4354" max="4354" width="19.42578125" style="61" customWidth="1"/>
    <col min="4355" max="4355" width="11.140625" style="61" customWidth="1"/>
    <col min="4356" max="4363" width="5.7109375" style="61" customWidth="1"/>
    <col min="4364" max="4364" width="7.140625" style="61" customWidth="1"/>
    <col min="4365" max="4366" width="6" style="61" customWidth="1"/>
    <col min="4367" max="4608" width="9.140625" style="61"/>
    <col min="4609" max="4609" width="5.7109375" style="61" customWidth="1"/>
    <col min="4610" max="4610" width="19.42578125" style="61" customWidth="1"/>
    <col min="4611" max="4611" width="11.140625" style="61" customWidth="1"/>
    <col min="4612" max="4619" width="5.7109375" style="61" customWidth="1"/>
    <col min="4620" max="4620" width="7.140625" style="61" customWidth="1"/>
    <col min="4621" max="4622" width="6" style="61" customWidth="1"/>
    <col min="4623" max="4864" width="9.140625" style="61"/>
    <col min="4865" max="4865" width="5.7109375" style="61" customWidth="1"/>
    <col min="4866" max="4866" width="19.42578125" style="61" customWidth="1"/>
    <col min="4867" max="4867" width="11.140625" style="61" customWidth="1"/>
    <col min="4868" max="4875" width="5.7109375" style="61" customWidth="1"/>
    <col min="4876" max="4876" width="7.140625" style="61" customWidth="1"/>
    <col min="4877" max="4878" width="6" style="61" customWidth="1"/>
    <col min="4879" max="5120" width="9.140625" style="61"/>
    <col min="5121" max="5121" width="5.7109375" style="61" customWidth="1"/>
    <col min="5122" max="5122" width="19.42578125" style="61" customWidth="1"/>
    <col min="5123" max="5123" width="11.140625" style="61" customWidth="1"/>
    <col min="5124" max="5131" width="5.7109375" style="61" customWidth="1"/>
    <col min="5132" max="5132" width="7.140625" style="61" customWidth="1"/>
    <col min="5133" max="5134" width="6" style="61" customWidth="1"/>
    <col min="5135" max="5376" width="9.140625" style="61"/>
    <col min="5377" max="5377" width="5.7109375" style="61" customWidth="1"/>
    <col min="5378" max="5378" width="19.42578125" style="61" customWidth="1"/>
    <col min="5379" max="5379" width="11.140625" style="61" customWidth="1"/>
    <col min="5380" max="5387" width="5.7109375" style="61" customWidth="1"/>
    <col min="5388" max="5388" width="7.140625" style="61" customWidth="1"/>
    <col min="5389" max="5390" width="6" style="61" customWidth="1"/>
    <col min="5391" max="5632" width="9.140625" style="61"/>
    <col min="5633" max="5633" width="5.7109375" style="61" customWidth="1"/>
    <col min="5634" max="5634" width="19.42578125" style="61" customWidth="1"/>
    <col min="5635" max="5635" width="11.140625" style="61" customWidth="1"/>
    <col min="5636" max="5643" width="5.7109375" style="61" customWidth="1"/>
    <col min="5644" max="5644" width="7.140625" style="61" customWidth="1"/>
    <col min="5645" max="5646" width="6" style="61" customWidth="1"/>
    <col min="5647" max="5888" width="9.140625" style="61"/>
    <col min="5889" max="5889" width="5.7109375" style="61" customWidth="1"/>
    <col min="5890" max="5890" width="19.42578125" style="61" customWidth="1"/>
    <col min="5891" max="5891" width="11.140625" style="61" customWidth="1"/>
    <col min="5892" max="5899" width="5.7109375" style="61" customWidth="1"/>
    <col min="5900" max="5900" width="7.140625" style="61" customWidth="1"/>
    <col min="5901" max="5902" width="6" style="61" customWidth="1"/>
    <col min="5903" max="6144" width="9.140625" style="61"/>
    <col min="6145" max="6145" width="5.7109375" style="61" customWidth="1"/>
    <col min="6146" max="6146" width="19.42578125" style="61" customWidth="1"/>
    <col min="6147" max="6147" width="11.140625" style="61" customWidth="1"/>
    <col min="6148" max="6155" width="5.7109375" style="61" customWidth="1"/>
    <col min="6156" max="6156" width="7.140625" style="61" customWidth="1"/>
    <col min="6157" max="6158" width="6" style="61" customWidth="1"/>
    <col min="6159" max="6400" width="9.140625" style="61"/>
    <col min="6401" max="6401" width="5.7109375" style="61" customWidth="1"/>
    <col min="6402" max="6402" width="19.42578125" style="61" customWidth="1"/>
    <col min="6403" max="6403" width="11.140625" style="61" customWidth="1"/>
    <col min="6404" max="6411" width="5.7109375" style="61" customWidth="1"/>
    <col min="6412" max="6412" width="7.140625" style="61" customWidth="1"/>
    <col min="6413" max="6414" width="6" style="61" customWidth="1"/>
    <col min="6415" max="6656" width="9.140625" style="61"/>
    <col min="6657" max="6657" width="5.7109375" style="61" customWidth="1"/>
    <col min="6658" max="6658" width="19.42578125" style="61" customWidth="1"/>
    <col min="6659" max="6659" width="11.140625" style="61" customWidth="1"/>
    <col min="6660" max="6667" width="5.7109375" style="61" customWidth="1"/>
    <col min="6668" max="6668" width="7.140625" style="61" customWidth="1"/>
    <col min="6669" max="6670" width="6" style="61" customWidth="1"/>
    <col min="6671" max="6912" width="9.140625" style="61"/>
    <col min="6913" max="6913" width="5.7109375" style="61" customWidth="1"/>
    <col min="6914" max="6914" width="19.42578125" style="61" customWidth="1"/>
    <col min="6915" max="6915" width="11.140625" style="61" customWidth="1"/>
    <col min="6916" max="6923" width="5.7109375" style="61" customWidth="1"/>
    <col min="6924" max="6924" width="7.140625" style="61" customWidth="1"/>
    <col min="6925" max="6926" width="6" style="61" customWidth="1"/>
    <col min="6927" max="7168" width="9.140625" style="61"/>
    <col min="7169" max="7169" width="5.7109375" style="61" customWidth="1"/>
    <col min="7170" max="7170" width="19.42578125" style="61" customWidth="1"/>
    <col min="7171" max="7171" width="11.140625" style="61" customWidth="1"/>
    <col min="7172" max="7179" width="5.7109375" style="61" customWidth="1"/>
    <col min="7180" max="7180" width="7.140625" style="61" customWidth="1"/>
    <col min="7181" max="7182" width="6" style="61" customWidth="1"/>
    <col min="7183" max="7424" width="9.140625" style="61"/>
    <col min="7425" max="7425" width="5.7109375" style="61" customWidth="1"/>
    <col min="7426" max="7426" width="19.42578125" style="61" customWidth="1"/>
    <col min="7427" max="7427" width="11.140625" style="61" customWidth="1"/>
    <col min="7428" max="7435" width="5.7109375" style="61" customWidth="1"/>
    <col min="7436" max="7436" width="7.140625" style="61" customWidth="1"/>
    <col min="7437" max="7438" width="6" style="61" customWidth="1"/>
    <col min="7439" max="7680" width="9.140625" style="61"/>
    <col min="7681" max="7681" width="5.7109375" style="61" customWidth="1"/>
    <col min="7682" max="7682" width="19.42578125" style="61" customWidth="1"/>
    <col min="7683" max="7683" width="11.140625" style="61" customWidth="1"/>
    <col min="7684" max="7691" width="5.7109375" style="61" customWidth="1"/>
    <col min="7692" max="7692" width="7.140625" style="61" customWidth="1"/>
    <col min="7693" max="7694" width="6" style="61" customWidth="1"/>
    <col min="7695" max="7936" width="9.140625" style="61"/>
    <col min="7937" max="7937" width="5.7109375" style="61" customWidth="1"/>
    <col min="7938" max="7938" width="19.42578125" style="61" customWidth="1"/>
    <col min="7939" max="7939" width="11.140625" style="61" customWidth="1"/>
    <col min="7940" max="7947" width="5.7109375" style="61" customWidth="1"/>
    <col min="7948" max="7948" width="7.140625" style="61" customWidth="1"/>
    <col min="7949" max="7950" width="6" style="61" customWidth="1"/>
    <col min="7951" max="8192" width="9.140625" style="61"/>
    <col min="8193" max="8193" width="5.7109375" style="61" customWidth="1"/>
    <col min="8194" max="8194" width="19.42578125" style="61" customWidth="1"/>
    <col min="8195" max="8195" width="11.140625" style="61" customWidth="1"/>
    <col min="8196" max="8203" width="5.7109375" style="61" customWidth="1"/>
    <col min="8204" max="8204" width="7.140625" style="61" customWidth="1"/>
    <col min="8205" max="8206" width="6" style="61" customWidth="1"/>
    <col min="8207" max="8448" width="9.140625" style="61"/>
    <col min="8449" max="8449" width="5.7109375" style="61" customWidth="1"/>
    <col min="8450" max="8450" width="19.42578125" style="61" customWidth="1"/>
    <col min="8451" max="8451" width="11.140625" style="61" customWidth="1"/>
    <col min="8452" max="8459" width="5.7109375" style="61" customWidth="1"/>
    <col min="8460" max="8460" width="7.140625" style="61" customWidth="1"/>
    <col min="8461" max="8462" width="6" style="61" customWidth="1"/>
    <col min="8463" max="8704" width="9.140625" style="61"/>
    <col min="8705" max="8705" width="5.7109375" style="61" customWidth="1"/>
    <col min="8706" max="8706" width="19.42578125" style="61" customWidth="1"/>
    <col min="8707" max="8707" width="11.140625" style="61" customWidth="1"/>
    <col min="8708" max="8715" width="5.7109375" style="61" customWidth="1"/>
    <col min="8716" max="8716" width="7.140625" style="61" customWidth="1"/>
    <col min="8717" max="8718" width="6" style="61" customWidth="1"/>
    <col min="8719" max="8960" width="9.140625" style="61"/>
    <col min="8961" max="8961" width="5.7109375" style="61" customWidth="1"/>
    <col min="8962" max="8962" width="19.42578125" style="61" customWidth="1"/>
    <col min="8963" max="8963" width="11.140625" style="61" customWidth="1"/>
    <col min="8964" max="8971" width="5.7109375" style="61" customWidth="1"/>
    <col min="8972" max="8972" width="7.140625" style="61" customWidth="1"/>
    <col min="8973" max="8974" width="6" style="61" customWidth="1"/>
    <col min="8975" max="9216" width="9.140625" style="61"/>
    <col min="9217" max="9217" width="5.7109375" style="61" customWidth="1"/>
    <col min="9218" max="9218" width="19.42578125" style="61" customWidth="1"/>
    <col min="9219" max="9219" width="11.140625" style="61" customWidth="1"/>
    <col min="9220" max="9227" width="5.7109375" style="61" customWidth="1"/>
    <col min="9228" max="9228" width="7.140625" style="61" customWidth="1"/>
    <col min="9229" max="9230" width="6" style="61" customWidth="1"/>
    <col min="9231" max="9472" width="9.140625" style="61"/>
    <col min="9473" max="9473" width="5.7109375" style="61" customWidth="1"/>
    <col min="9474" max="9474" width="19.42578125" style="61" customWidth="1"/>
    <col min="9475" max="9475" width="11.140625" style="61" customWidth="1"/>
    <col min="9476" max="9483" width="5.7109375" style="61" customWidth="1"/>
    <col min="9484" max="9484" width="7.140625" style="61" customWidth="1"/>
    <col min="9485" max="9486" width="6" style="61" customWidth="1"/>
    <col min="9487" max="9728" width="9.140625" style="61"/>
    <col min="9729" max="9729" width="5.7109375" style="61" customWidth="1"/>
    <col min="9730" max="9730" width="19.42578125" style="61" customWidth="1"/>
    <col min="9731" max="9731" width="11.140625" style="61" customWidth="1"/>
    <col min="9732" max="9739" width="5.7109375" style="61" customWidth="1"/>
    <col min="9740" max="9740" width="7.140625" style="61" customWidth="1"/>
    <col min="9741" max="9742" width="6" style="61" customWidth="1"/>
    <col min="9743" max="9984" width="9.140625" style="61"/>
    <col min="9985" max="9985" width="5.7109375" style="61" customWidth="1"/>
    <col min="9986" max="9986" width="19.42578125" style="61" customWidth="1"/>
    <col min="9987" max="9987" width="11.140625" style="61" customWidth="1"/>
    <col min="9988" max="9995" width="5.7109375" style="61" customWidth="1"/>
    <col min="9996" max="9996" width="7.140625" style="61" customWidth="1"/>
    <col min="9997" max="9998" width="6" style="61" customWidth="1"/>
    <col min="9999" max="10240" width="9.140625" style="61"/>
    <col min="10241" max="10241" width="5.7109375" style="61" customWidth="1"/>
    <col min="10242" max="10242" width="19.42578125" style="61" customWidth="1"/>
    <col min="10243" max="10243" width="11.140625" style="61" customWidth="1"/>
    <col min="10244" max="10251" width="5.7109375" style="61" customWidth="1"/>
    <col min="10252" max="10252" width="7.140625" style="61" customWidth="1"/>
    <col min="10253" max="10254" width="6" style="61" customWidth="1"/>
    <col min="10255" max="10496" width="9.140625" style="61"/>
    <col min="10497" max="10497" width="5.7109375" style="61" customWidth="1"/>
    <col min="10498" max="10498" width="19.42578125" style="61" customWidth="1"/>
    <col min="10499" max="10499" width="11.140625" style="61" customWidth="1"/>
    <col min="10500" max="10507" width="5.7109375" style="61" customWidth="1"/>
    <col min="10508" max="10508" width="7.140625" style="61" customWidth="1"/>
    <col min="10509" max="10510" width="6" style="61" customWidth="1"/>
    <col min="10511" max="10752" width="9.140625" style="61"/>
    <col min="10753" max="10753" width="5.7109375" style="61" customWidth="1"/>
    <col min="10754" max="10754" width="19.42578125" style="61" customWidth="1"/>
    <col min="10755" max="10755" width="11.140625" style="61" customWidth="1"/>
    <col min="10756" max="10763" width="5.7109375" style="61" customWidth="1"/>
    <col min="10764" max="10764" width="7.140625" style="61" customWidth="1"/>
    <col min="10765" max="10766" width="6" style="61" customWidth="1"/>
    <col min="10767" max="11008" width="9.140625" style="61"/>
    <col min="11009" max="11009" width="5.7109375" style="61" customWidth="1"/>
    <col min="11010" max="11010" width="19.42578125" style="61" customWidth="1"/>
    <col min="11011" max="11011" width="11.140625" style="61" customWidth="1"/>
    <col min="11012" max="11019" width="5.7109375" style="61" customWidth="1"/>
    <col min="11020" max="11020" width="7.140625" style="61" customWidth="1"/>
    <col min="11021" max="11022" width="6" style="61" customWidth="1"/>
    <col min="11023" max="11264" width="9.140625" style="61"/>
    <col min="11265" max="11265" width="5.7109375" style="61" customWidth="1"/>
    <col min="11266" max="11266" width="19.42578125" style="61" customWidth="1"/>
    <col min="11267" max="11267" width="11.140625" style="61" customWidth="1"/>
    <col min="11268" max="11275" width="5.7109375" style="61" customWidth="1"/>
    <col min="11276" max="11276" width="7.140625" style="61" customWidth="1"/>
    <col min="11277" max="11278" width="6" style="61" customWidth="1"/>
    <col min="11279" max="11520" width="9.140625" style="61"/>
    <col min="11521" max="11521" width="5.7109375" style="61" customWidth="1"/>
    <col min="11522" max="11522" width="19.42578125" style="61" customWidth="1"/>
    <col min="11523" max="11523" width="11.140625" style="61" customWidth="1"/>
    <col min="11524" max="11531" width="5.7109375" style="61" customWidth="1"/>
    <col min="11532" max="11532" width="7.140625" style="61" customWidth="1"/>
    <col min="11533" max="11534" width="6" style="61" customWidth="1"/>
    <col min="11535" max="11776" width="9.140625" style="61"/>
    <col min="11777" max="11777" width="5.7109375" style="61" customWidth="1"/>
    <col min="11778" max="11778" width="19.42578125" style="61" customWidth="1"/>
    <col min="11779" max="11779" width="11.140625" style="61" customWidth="1"/>
    <col min="11780" max="11787" width="5.7109375" style="61" customWidth="1"/>
    <col min="11788" max="11788" width="7.140625" style="61" customWidth="1"/>
    <col min="11789" max="11790" width="6" style="61" customWidth="1"/>
    <col min="11791" max="12032" width="9.140625" style="61"/>
    <col min="12033" max="12033" width="5.7109375" style="61" customWidth="1"/>
    <col min="12034" max="12034" width="19.42578125" style="61" customWidth="1"/>
    <col min="12035" max="12035" width="11.140625" style="61" customWidth="1"/>
    <col min="12036" max="12043" width="5.7109375" style="61" customWidth="1"/>
    <col min="12044" max="12044" width="7.140625" style="61" customWidth="1"/>
    <col min="12045" max="12046" width="6" style="61" customWidth="1"/>
    <col min="12047" max="12288" width="9.140625" style="61"/>
    <col min="12289" max="12289" width="5.7109375" style="61" customWidth="1"/>
    <col min="12290" max="12290" width="19.42578125" style="61" customWidth="1"/>
    <col min="12291" max="12291" width="11.140625" style="61" customWidth="1"/>
    <col min="12292" max="12299" width="5.7109375" style="61" customWidth="1"/>
    <col min="12300" max="12300" width="7.140625" style="61" customWidth="1"/>
    <col min="12301" max="12302" width="6" style="61" customWidth="1"/>
    <col min="12303" max="12544" width="9.140625" style="61"/>
    <col min="12545" max="12545" width="5.7109375" style="61" customWidth="1"/>
    <col min="12546" max="12546" width="19.42578125" style="61" customWidth="1"/>
    <col min="12547" max="12547" width="11.140625" style="61" customWidth="1"/>
    <col min="12548" max="12555" width="5.7109375" style="61" customWidth="1"/>
    <col min="12556" max="12556" width="7.140625" style="61" customWidth="1"/>
    <col min="12557" max="12558" width="6" style="61" customWidth="1"/>
    <col min="12559" max="12800" width="9.140625" style="61"/>
    <col min="12801" max="12801" width="5.7109375" style="61" customWidth="1"/>
    <col min="12802" max="12802" width="19.42578125" style="61" customWidth="1"/>
    <col min="12803" max="12803" width="11.140625" style="61" customWidth="1"/>
    <col min="12804" max="12811" width="5.7109375" style="61" customWidth="1"/>
    <col min="12812" max="12812" width="7.140625" style="61" customWidth="1"/>
    <col min="12813" max="12814" width="6" style="61" customWidth="1"/>
    <col min="12815" max="13056" width="9.140625" style="61"/>
    <col min="13057" max="13057" width="5.7109375" style="61" customWidth="1"/>
    <col min="13058" max="13058" width="19.42578125" style="61" customWidth="1"/>
    <col min="13059" max="13059" width="11.140625" style="61" customWidth="1"/>
    <col min="13060" max="13067" width="5.7109375" style="61" customWidth="1"/>
    <col min="13068" max="13068" width="7.140625" style="61" customWidth="1"/>
    <col min="13069" max="13070" width="6" style="61" customWidth="1"/>
    <col min="13071" max="13312" width="9.140625" style="61"/>
    <col min="13313" max="13313" width="5.7109375" style="61" customWidth="1"/>
    <col min="13314" max="13314" width="19.42578125" style="61" customWidth="1"/>
    <col min="13315" max="13315" width="11.140625" style="61" customWidth="1"/>
    <col min="13316" max="13323" width="5.7109375" style="61" customWidth="1"/>
    <col min="13324" max="13324" width="7.140625" style="61" customWidth="1"/>
    <col min="13325" max="13326" width="6" style="61" customWidth="1"/>
    <col min="13327" max="13568" width="9.140625" style="61"/>
    <col min="13569" max="13569" width="5.7109375" style="61" customWidth="1"/>
    <col min="13570" max="13570" width="19.42578125" style="61" customWidth="1"/>
    <col min="13571" max="13571" width="11.140625" style="61" customWidth="1"/>
    <col min="13572" max="13579" width="5.7109375" style="61" customWidth="1"/>
    <col min="13580" max="13580" width="7.140625" style="61" customWidth="1"/>
    <col min="13581" max="13582" width="6" style="61" customWidth="1"/>
    <col min="13583" max="13824" width="9.140625" style="61"/>
    <col min="13825" max="13825" width="5.7109375" style="61" customWidth="1"/>
    <col min="13826" max="13826" width="19.42578125" style="61" customWidth="1"/>
    <col min="13827" max="13827" width="11.140625" style="61" customWidth="1"/>
    <col min="13828" max="13835" width="5.7109375" style="61" customWidth="1"/>
    <col min="13836" max="13836" width="7.140625" style="61" customWidth="1"/>
    <col min="13837" max="13838" width="6" style="61" customWidth="1"/>
    <col min="13839" max="14080" width="9.140625" style="61"/>
    <col min="14081" max="14081" width="5.7109375" style="61" customWidth="1"/>
    <col min="14082" max="14082" width="19.42578125" style="61" customWidth="1"/>
    <col min="14083" max="14083" width="11.140625" style="61" customWidth="1"/>
    <col min="14084" max="14091" width="5.7109375" style="61" customWidth="1"/>
    <col min="14092" max="14092" width="7.140625" style="61" customWidth="1"/>
    <col min="14093" max="14094" width="6" style="61" customWidth="1"/>
    <col min="14095" max="14336" width="9.140625" style="61"/>
    <col min="14337" max="14337" width="5.7109375" style="61" customWidth="1"/>
    <col min="14338" max="14338" width="19.42578125" style="61" customWidth="1"/>
    <col min="14339" max="14339" width="11.140625" style="61" customWidth="1"/>
    <col min="14340" max="14347" width="5.7109375" style="61" customWidth="1"/>
    <col min="14348" max="14348" width="7.140625" style="61" customWidth="1"/>
    <col min="14349" max="14350" width="6" style="61" customWidth="1"/>
    <col min="14351" max="14592" width="9.140625" style="61"/>
    <col min="14593" max="14593" width="5.7109375" style="61" customWidth="1"/>
    <col min="14594" max="14594" width="19.42578125" style="61" customWidth="1"/>
    <col min="14595" max="14595" width="11.140625" style="61" customWidth="1"/>
    <col min="14596" max="14603" width="5.7109375" style="61" customWidth="1"/>
    <col min="14604" max="14604" width="7.140625" style="61" customWidth="1"/>
    <col min="14605" max="14606" width="6" style="61" customWidth="1"/>
    <col min="14607" max="14848" width="9.140625" style="61"/>
    <col min="14849" max="14849" width="5.7109375" style="61" customWidth="1"/>
    <col min="14850" max="14850" width="19.42578125" style="61" customWidth="1"/>
    <col min="14851" max="14851" width="11.140625" style="61" customWidth="1"/>
    <col min="14852" max="14859" width="5.7109375" style="61" customWidth="1"/>
    <col min="14860" max="14860" width="7.140625" style="61" customWidth="1"/>
    <col min="14861" max="14862" width="6" style="61" customWidth="1"/>
    <col min="14863" max="15104" width="9.140625" style="61"/>
    <col min="15105" max="15105" width="5.7109375" style="61" customWidth="1"/>
    <col min="15106" max="15106" width="19.42578125" style="61" customWidth="1"/>
    <col min="15107" max="15107" width="11.140625" style="61" customWidth="1"/>
    <col min="15108" max="15115" width="5.7109375" style="61" customWidth="1"/>
    <col min="15116" max="15116" width="7.140625" style="61" customWidth="1"/>
    <col min="15117" max="15118" width="6" style="61" customWidth="1"/>
    <col min="15119" max="15360" width="9.140625" style="61"/>
    <col min="15361" max="15361" width="5.7109375" style="61" customWidth="1"/>
    <col min="15362" max="15362" width="19.42578125" style="61" customWidth="1"/>
    <col min="15363" max="15363" width="11.140625" style="61" customWidth="1"/>
    <col min="15364" max="15371" width="5.7109375" style="61" customWidth="1"/>
    <col min="15372" max="15372" width="7.140625" style="61" customWidth="1"/>
    <col min="15373" max="15374" width="6" style="61" customWidth="1"/>
    <col min="15375" max="15616" width="9.140625" style="61"/>
    <col min="15617" max="15617" width="5.7109375" style="61" customWidth="1"/>
    <col min="15618" max="15618" width="19.42578125" style="61" customWidth="1"/>
    <col min="15619" max="15619" width="11.140625" style="61" customWidth="1"/>
    <col min="15620" max="15627" width="5.7109375" style="61" customWidth="1"/>
    <col min="15628" max="15628" width="7.140625" style="61" customWidth="1"/>
    <col min="15629" max="15630" width="6" style="61" customWidth="1"/>
    <col min="15631" max="15872" width="9.140625" style="61"/>
    <col min="15873" max="15873" width="5.7109375" style="61" customWidth="1"/>
    <col min="15874" max="15874" width="19.42578125" style="61" customWidth="1"/>
    <col min="15875" max="15875" width="11.140625" style="61" customWidth="1"/>
    <col min="15876" max="15883" width="5.7109375" style="61" customWidth="1"/>
    <col min="15884" max="15884" width="7.140625" style="61" customWidth="1"/>
    <col min="15885" max="15886" width="6" style="61" customWidth="1"/>
    <col min="15887" max="16128" width="9.140625" style="61"/>
    <col min="16129" max="16129" width="5.7109375" style="61" customWidth="1"/>
    <col min="16130" max="16130" width="19.42578125" style="61" customWidth="1"/>
    <col min="16131" max="16131" width="11.140625" style="61" customWidth="1"/>
    <col min="16132" max="16139" width="5.7109375" style="61" customWidth="1"/>
    <col min="16140" max="16140" width="7.140625" style="61" customWidth="1"/>
    <col min="16141" max="16142" width="6" style="61" customWidth="1"/>
    <col min="16143" max="16384" width="9.140625" style="61"/>
  </cols>
  <sheetData>
    <row r="1" spans="1:14" ht="19.5" customHeight="1" x14ac:dyDescent="0.35">
      <c r="B1" s="58" t="s">
        <v>35</v>
      </c>
    </row>
    <row r="2" spans="1:14" s="65" customFormat="1" ht="15.75" customHeight="1" x14ac:dyDescent="0.2">
      <c r="A2" s="62" t="s">
        <v>30</v>
      </c>
      <c r="B2" s="63" t="s">
        <v>23</v>
      </c>
      <c r="C2" s="63" t="s">
        <v>24</v>
      </c>
      <c r="D2" s="64">
        <v>1</v>
      </c>
      <c r="E2" s="64">
        <v>2</v>
      </c>
      <c r="F2" s="64">
        <v>3</v>
      </c>
      <c r="G2" s="64">
        <v>4</v>
      </c>
      <c r="H2" s="64">
        <v>5</v>
      </c>
      <c r="I2" s="64">
        <v>6</v>
      </c>
      <c r="J2" s="64">
        <v>7</v>
      </c>
      <c r="K2" s="64">
        <v>8</v>
      </c>
      <c r="L2" s="62" t="s">
        <v>13</v>
      </c>
      <c r="M2" s="64" t="s">
        <v>31</v>
      </c>
      <c r="N2" s="64"/>
    </row>
    <row r="4" spans="1:14" ht="15.75" customHeight="1" x14ac:dyDescent="0.2">
      <c r="A4" s="57">
        <v>1</v>
      </c>
      <c r="B4" s="59" t="s">
        <v>47</v>
      </c>
      <c r="C4" s="59" t="s">
        <v>71</v>
      </c>
      <c r="D4" s="66">
        <v>44.4</v>
      </c>
      <c r="E4" s="66">
        <v>49.1</v>
      </c>
      <c r="F4" s="66">
        <v>49.7</v>
      </c>
      <c r="G4" s="66">
        <v>49.2</v>
      </c>
      <c r="H4" s="66">
        <v>50.4</v>
      </c>
      <c r="I4" s="66">
        <v>49.3</v>
      </c>
      <c r="J4" s="66">
        <v>48.7</v>
      </c>
      <c r="K4" s="66">
        <v>49.8</v>
      </c>
      <c r="L4" s="62">
        <v>390.6</v>
      </c>
      <c r="M4" s="60">
        <v>11</v>
      </c>
    </row>
    <row r="7" spans="1:14" ht="19.5" customHeight="1" x14ac:dyDescent="0.35">
      <c r="B7" s="58" t="s">
        <v>29</v>
      </c>
    </row>
    <row r="8" spans="1:14" s="65" customFormat="1" ht="15.75" customHeight="1" x14ac:dyDescent="0.2">
      <c r="A8" s="62" t="s">
        <v>30</v>
      </c>
      <c r="B8" s="63" t="s">
        <v>23</v>
      </c>
      <c r="C8" s="63" t="s">
        <v>24</v>
      </c>
      <c r="D8" s="64">
        <v>1</v>
      </c>
      <c r="E8" s="64">
        <v>2</v>
      </c>
      <c r="F8" s="64">
        <v>3</v>
      </c>
      <c r="G8" s="64">
        <v>4</v>
      </c>
      <c r="H8" s="64">
        <v>5</v>
      </c>
      <c r="I8" s="64">
        <v>6</v>
      </c>
      <c r="J8" s="64">
        <v>7</v>
      </c>
      <c r="K8" s="64">
        <v>8</v>
      </c>
      <c r="L8" s="62" t="s">
        <v>13</v>
      </c>
      <c r="M8" s="64" t="s">
        <v>31</v>
      </c>
      <c r="N8" s="64"/>
    </row>
    <row r="10" spans="1:14" ht="15.75" customHeight="1" x14ac:dyDescent="0.2">
      <c r="A10" s="57">
        <v>1</v>
      </c>
      <c r="B10" s="59" t="s">
        <v>50</v>
      </c>
      <c r="C10" s="59" t="s">
        <v>4</v>
      </c>
      <c r="D10" s="67">
        <v>52.2</v>
      </c>
      <c r="E10" s="67">
        <v>52.6</v>
      </c>
      <c r="F10" s="67">
        <v>52.4</v>
      </c>
      <c r="G10" s="66">
        <v>51.5</v>
      </c>
      <c r="H10" s="67">
        <v>52.8</v>
      </c>
      <c r="I10" s="67">
        <v>52.1</v>
      </c>
      <c r="J10" s="66">
        <v>51.6</v>
      </c>
      <c r="K10" s="67">
        <v>52</v>
      </c>
      <c r="L10" s="68">
        <v>417.2</v>
      </c>
      <c r="M10" s="60">
        <v>29</v>
      </c>
    </row>
    <row r="11" spans="1:14" ht="15.75" customHeight="1" x14ac:dyDescent="0.2">
      <c r="A11" s="57">
        <v>2</v>
      </c>
      <c r="B11" s="59" t="s">
        <v>72</v>
      </c>
      <c r="C11" s="59" t="s">
        <v>4</v>
      </c>
      <c r="D11" s="67">
        <v>52.4</v>
      </c>
      <c r="E11" s="67">
        <v>52.2</v>
      </c>
      <c r="F11" s="66">
        <v>51.3</v>
      </c>
      <c r="G11" s="66">
        <v>51.7</v>
      </c>
      <c r="H11" s="66">
        <v>51.3</v>
      </c>
      <c r="I11" s="66">
        <v>50.7</v>
      </c>
      <c r="J11" s="67">
        <v>53.2</v>
      </c>
      <c r="K11" s="67">
        <v>52.5</v>
      </c>
      <c r="L11" s="62">
        <v>415.3</v>
      </c>
      <c r="M11" s="60">
        <v>28</v>
      </c>
    </row>
    <row r="12" spans="1:14" ht="15.75" customHeight="1" x14ac:dyDescent="0.2">
      <c r="A12" s="57">
        <v>3</v>
      </c>
      <c r="B12" s="59" t="s">
        <v>19</v>
      </c>
      <c r="C12" s="59" t="s">
        <v>4</v>
      </c>
      <c r="D12" s="67">
        <v>52.8</v>
      </c>
      <c r="E12" s="66">
        <v>50.1</v>
      </c>
      <c r="F12" s="67">
        <v>52.8</v>
      </c>
      <c r="G12" s="66">
        <v>51.5</v>
      </c>
      <c r="H12" s="67">
        <v>52</v>
      </c>
      <c r="I12" s="66">
        <v>51.5</v>
      </c>
      <c r="J12" s="66">
        <v>51.5</v>
      </c>
      <c r="K12" s="67">
        <v>52.9</v>
      </c>
      <c r="L12" s="62">
        <v>415.1</v>
      </c>
      <c r="M12" s="60">
        <v>29</v>
      </c>
    </row>
    <row r="13" spans="1:14" ht="15.75" customHeight="1" x14ac:dyDescent="0.2">
      <c r="A13" s="57">
        <v>4</v>
      </c>
      <c r="B13" s="59" t="s">
        <v>51</v>
      </c>
      <c r="C13" s="59" t="s">
        <v>2</v>
      </c>
      <c r="D13" s="66">
        <v>50.4</v>
      </c>
      <c r="E13" s="66">
        <v>49.7</v>
      </c>
      <c r="F13" s="66">
        <v>51.4</v>
      </c>
      <c r="G13" s="66">
        <v>49.7</v>
      </c>
      <c r="H13" s="67">
        <v>52.3</v>
      </c>
      <c r="I13" s="66">
        <v>47.6</v>
      </c>
      <c r="J13" s="66">
        <v>50.2</v>
      </c>
      <c r="K13" s="66">
        <v>50.9</v>
      </c>
      <c r="L13" s="62">
        <v>402.2</v>
      </c>
      <c r="M13" s="60">
        <v>14</v>
      </c>
    </row>
    <row r="14" spans="1:14" ht="15.75" customHeight="1" x14ac:dyDescent="0.2">
      <c r="A14" s="57">
        <v>5</v>
      </c>
      <c r="B14" s="59" t="s">
        <v>52</v>
      </c>
      <c r="C14" s="59" t="s">
        <v>71</v>
      </c>
      <c r="D14" s="66">
        <v>50.5</v>
      </c>
      <c r="E14" s="66">
        <v>47.5</v>
      </c>
      <c r="F14" s="66">
        <v>50.3</v>
      </c>
      <c r="G14" s="66">
        <v>48</v>
      </c>
      <c r="H14" s="66">
        <v>49.4</v>
      </c>
      <c r="I14" s="66">
        <v>50.7</v>
      </c>
      <c r="J14" s="66">
        <v>49.9</v>
      </c>
      <c r="K14" s="67">
        <v>52.4</v>
      </c>
      <c r="L14" s="62">
        <v>398.7</v>
      </c>
      <c r="M14" s="60">
        <v>13</v>
      </c>
    </row>
    <row r="15" spans="1:14" ht="15.75" customHeight="1" x14ac:dyDescent="0.2">
      <c r="A15" s="57">
        <v>6</v>
      </c>
      <c r="B15" s="59" t="s">
        <v>36</v>
      </c>
      <c r="C15" s="59" t="s">
        <v>1</v>
      </c>
      <c r="D15" s="66">
        <v>48.3</v>
      </c>
      <c r="E15" s="66">
        <v>51.5</v>
      </c>
      <c r="F15" s="66">
        <v>51</v>
      </c>
      <c r="G15" s="66">
        <v>50.5</v>
      </c>
      <c r="H15" s="66">
        <v>48.4</v>
      </c>
      <c r="I15" s="66">
        <v>49</v>
      </c>
      <c r="J15" s="66">
        <v>48.3</v>
      </c>
      <c r="K15" s="66">
        <v>49</v>
      </c>
      <c r="L15" s="69">
        <v>396</v>
      </c>
      <c r="M15" s="60">
        <v>12</v>
      </c>
    </row>
    <row r="16" spans="1:14" ht="15.75" customHeight="1" x14ac:dyDescent="0.2">
      <c r="A16" s="57">
        <v>7</v>
      </c>
      <c r="B16" s="59" t="s">
        <v>73</v>
      </c>
      <c r="C16" s="59" t="s">
        <v>2</v>
      </c>
      <c r="D16" s="66">
        <v>45.6</v>
      </c>
      <c r="E16" s="66">
        <v>36.5</v>
      </c>
      <c r="F16" s="66">
        <v>44.5</v>
      </c>
      <c r="G16" s="66">
        <v>49.4</v>
      </c>
      <c r="H16" s="66">
        <v>46.4</v>
      </c>
      <c r="I16" s="66">
        <v>35.799999999999997</v>
      </c>
      <c r="J16" s="66">
        <v>49.8</v>
      </c>
      <c r="K16" s="66">
        <v>41.2</v>
      </c>
      <c r="L16" s="69">
        <v>349.2</v>
      </c>
      <c r="M16" s="60">
        <v>6</v>
      </c>
    </row>
    <row r="17" spans="1:14" ht="15.75" customHeight="1" x14ac:dyDescent="0.2">
      <c r="A17" s="57">
        <v>8</v>
      </c>
      <c r="B17" s="59" t="s">
        <v>55</v>
      </c>
      <c r="C17" s="59" t="s">
        <v>2</v>
      </c>
      <c r="D17" s="66">
        <v>45.4</v>
      </c>
      <c r="E17" s="66">
        <v>43.7</v>
      </c>
      <c r="F17" s="66">
        <v>46</v>
      </c>
      <c r="G17" s="66">
        <v>42.6</v>
      </c>
      <c r="H17" s="66">
        <v>45.7</v>
      </c>
      <c r="I17" s="66">
        <v>33.6</v>
      </c>
      <c r="J17" s="66">
        <v>42.5</v>
      </c>
      <c r="K17" s="66">
        <v>40.5</v>
      </c>
      <c r="L17" s="69">
        <v>340</v>
      </c>
      <c r="M17" s="60">
        <v>2</v>
      </c>
    </row>
    <row r="20" spans="1:14" ht="19.5" customHeight="1" x14ac:dyDescent="0.35">
      <c r="B20" s="58" t="s">
        <v>32</v>
      </c>
    </row>
    <row r="21" spans="1:14" s="65" customFormat="1" ht="15.75" customHeight="1" x14ac:dyDescent="0.2">
      <c r="A21" s="62" t="s">
        <v>30</v>
      </c>
      <c r="B21" s="63" t="s">
        <v>23</v>
      </c>
      <c r="C21" s="63" t="s">
        <v>24</v>
      </c>
      <c r="D21" s="64">
        <v>1</v>
      </c>
      <c r="E21" s="64">
        <v>2</v>
      </c>
      <c r="F21" s="64">
        <v>3</v>
      </c>
      <c r="G21" s="64">
        <v>4</v>
      </c>
      <c r="H21" s="64">
        <v>5</v>
      </c>
      <c r="I21" s="64">
        <v>6</v>
      </c>
      <c r="J21" s="64">
        <v>7</v>
      </c>
      <c r="K21" s="64">
        <v>8</v>
      </c>
      <c r="L21" s="62" t="s">
        <v>13</v>
      </c>
      <c r="M21" s="64" t="s">
        <v>31</v>
      </c>
      <c r="N21" s="64"/>
    </row>
    <row r="23" spans="1:14" ht="15.75" customHeight="1" x14ac:dyDescent="0.2">
      <c r="A23" s="57">
        <v>1</v>
      </c>
      <c r="B23" s="59" t="s">
        <v>34</v>
      </c>
      <c r="C23" s="59" t="s">
        <v>71</v>
      </c>
      <c r="D23" s="67">
        <v>52.9</v>
      </c>
      <c r="E23" s="67">
        <v>52.9</v>
      </c>
      <c r="F23" s="67">
        <v>53.5</v>
      </c>
      <c r="G23" s="67">
        <v>52.1</v>
      </c>
      <c r="H23" s="67">
        <v>53</v>
      </c>
      <c r="I23" s="67">
        <v>53.1</v>
      </c>
      <c r="J23" s="67">
        <v>52.8</v>
      </c>
      <c r="K23" s="67">
        <v>52.7</v>
      </c>
      <c r="L23" s="70">
        <v>423</v>
      </c>
      <c r="M23" s="60">
        <v>35</v>
      </c>
    </row>
    <row r="24" spans="1:14" ht="15.75" customHeight="1" x14ac:dyDescent="0.2">
      <c r="A24" s="57">
        <v>2</v>
      </c>
      <c r="B24" s="59" t="s">
        <v>25</v>
      </c>
      <c r="C24" s="59" t="s">
        <v>71</v>
      </c>
      <c r="D24" s="67">
        <v>52.7</v>
      </c>
      <c r="E24" s="67">
        <v>52.4</v>
      </c>
      <c r="F24" s="66">
        <v>51.8</v>
      </c>
      <c r="G24" s="67">
        <v>52.1</v>
      </c>
      <c r="H24" s="67">
        <v>53</v>
      </c>
      <c r="I24" s="66">
        <v>51.9</v>
      </c>
      <c r="J24" s="67">
        <v>52.1</v>
      </c>
      <c r="K24" s="67">
        <v>52.3</v>
      </c>
      <c r="L24" s="68">
        <v>418.3</v>
      </c>
      <c r="M24" s="60">
        <v>33</v>
      </c>
    </row>
    <row r="25" spans="1:14" ht="15.75" customHeight="1" x14ac:dyDescent="0.2">
      <c r="A25" s="57">
        <v>3</v>
      </c>
      <c r="B25" s="59" t="s">
        <v>11</v>
      </c>
      <c r="C25" s="59" t="s">
        <v>3</v>
      </c>
      <c r="D25" s="67">
        <v>52.4</v>
      </c>
      <c r="E25" s="66">
        <v>51.5</v>
      </c>
      <c r="F25" s="66">
        <v>51.4</v>
      </c>
      <c r="G25" s="66">
        <v>51.2</v>
      </c>
      <c r="H25" s="67">
        <v>52.2</v>
      </c>
      <c r="I25" s="67">
        <v>53.5</v>
      </c>
      <c r="J25" s="67">
        <v>52.3</v>
      </c>
      <c r="K25" s="67">
        <v>53</v>
      </c>
      <c r="L25" s="68">
        <v>417.5</v>
      </c>
      <c r="M25" s="60">
        <v>31</v>
      </c>
    </row>
    <row r="26" spans="1:14" ht="15.75" customHeight="1" x14ac:dyDescent="0.2">
      <c r="A26" s="57">
        <v>4</v>
      </c>
      <c r="B26" s="59" t="s">
        <v>74</v>
      </c>
      <c r="C26" s="59" t="s">
        <v>4</v>
      </c>
      <c r="D26" s="66">
        <v>47.4</v>
      </c>
      <c r="E26" s="67">
        <v>52.7</v>
      </c>
      <c r="F26" s="66">
        <v>47.9</v>
      </c>
      <c r="G26" s="66">
        <v>42.3</v>
      </c>
      <c r="H26" s="66">
        <v>50.3</v>
      </c>
      <c r="I26" s="66">
        <v>48</v>
      </c>
      <c r="J26" s="66">
        <v>47.8</v>
      </c>
      <c r="K26" s="66">
        <v>49.7</v>
      </c>
      <c r="L26" s="62">
        <v>386.1</v>
      </c>
      <c r="M26" s="60">
        <v>12</v>
      </c>
    </row>
    <row r="29" spans="1:14" ht="19.5" customHeight="1" x14ac:dyDescent="0.35">
      <c r="B29" s="58" t="s">
        <v>33</v>
      </c>
    </row>
    <row r="30" spans="1:14" s="65" customFormat="1" ht="15.75" customHeight="1" x14ac:dyDescent="0.2">
      <c r="A30" s="62" t="s">
        <v>30</v>
      </c>
      <c r="B30" s="63" t="s">
        <v>23</v>
      </c>
      <c r="C30" s="63" t="s">
        <v>24</v>
      </c>
      <c r="D30" s="64">
        <v>1</v>
      </c>
      <c r="E30" s="64">
        <v>2</v>
      </c>
      <c r="F30" s="64">
        <v>3</v>
      </c>
      <c r="G30" s="64">
        <v>4</v>
      </c>
      <c r="H30" s="64">
        <v>5</v>
      </c>
      <c r="I30" s="64">
        <v>6</v>
      </c>
      <c r="J30" s="64">
        <v>7</v>
      </c>
      <c r="K30" s="64">
        <v>8</v>
      </c>
      <c r="L30" s="62" t="s">
        <v>13</v>
      </c>
      <c r="M30" s="64" t="s">
        <v>31</v>
      </c>
      <c r="N30" s="64"/>
    </row>
    <row r="32" spans="1:14" ht="15.75" customHeight="1" x14ac:dyDescent="0.2">
      <c r="A32" s="57">
        <v>1</v>
      </c>
      <c r="B32" s="59" t="s">
        <v>37</v>
      </c>
      <c r="C32" s="59" t="s">
        <v>71</v>
      </c>
      <c r="D32" s="66">
        <v>51.9</v>
      </c>
      <c r="E32" s="67">
        <v>53</v>
      </c>
      <c r="F32" s="67">
        <v>52.5</v>
      </c>
      <c r="G32" s="67">
        <v>52.2</v>
      </c>
      <c r="H32" s="67">
        <v>52.8</v>
      </c>
      <c r="I32" s="67">
        <v>52.7</v>
      </c>
      <c r="J32" s="67">
        <v>53</v>
      </c>
      <c r="K32" s="67">
        <v>52.9</v>
      </c>
      <c r="L32" s="70">
        <v>421</v>
      </c>
      <c r="M32" s="60">
        <v>33</v>
      </c>
    </row>
    <row r="33" spans="1:14" ht="15.75" customHeight="1" x14ac:dyDescent="0.2">
      <c r="A33" s="57">
        <v>2</v>
      </c>
      <c r="B33" s="59" t="s">
        <v>26</v>
      </c>
      <c r="C33" s="59" t="s">
        <v>4</v>
      </c>
      <c r="D33" s="67">
        <v>52</v>
      </c>
      <c r="E33" s="66">
        <v>51.9</v>
      </c>
      <c r="F33" s="66">
        <v>51.7</v>
      </c>
      <c r="G33" s="67">
        <v>52.5</v>
      </c>
      <c r="H33" s="66">
        <v>50.6</v>
      </c>
      <c r="I33" s="66">
        <v>51.4</v>
      </c>
      <c r="J33" s="66">
        <v>50.2</v>
      </c>
      <c r="K33" s="66">
        <v>51.8</v>
      </c>
      <c r="L33" s="62">
        <v>412.1</v>
      </c>
      <c r="M33" s="60">
        <v>24</v>
      </c>
    </row>
    <row r="34" spans="1:14" ht="15.75" customHeight="1" x14ac:dyDescent="0.2">
      <c r="A34" s="57">
        <v>3</v>
      </c>
      <c r="B34" s="59" t="s">
        <v>18</v>
      </c>
      <c r="C34" s="59" t="s">
        <v>3</v>
      </c>
      <c r="D34" s="67">
        <v>52.3</v>
      </c>
      <c r="E34" s="66">
        <v>50.6</v>
      </c>
      <c r="F34" s="67">
        <v>52.5</v>
      </c>
      <c r="G34" s="66">
        <v>51.2</v>
      </c>
      <c r="H34" s="66">
        <v>50</v>
      </c>
      <c r="I34" s="66">
        <v>51.6</v>
      </c>
      <c r="J34" s="66">
        <v>51.6</v>
      </c>
      <c r="K34" s="66">
        <v>50.8</v>
      </c>
      <c r="L34" s="62">
        <v>410.6</v>
      </c>
      <c r="M34" s="60">
        <v>19</v>
      </c>
    </row>
    <row r="35" spans="1:14" ht="15.75" customHeight="1" x14ac:dyDescent="0.2">
      <c r="A35" s="57">
        <v>4</v>
      </c>
      <c r="B35" s="59" t="s">
        <v>75</v>
      </c>
      <c r="C35" s="59" t="s">
        <v>2</v>
      </c>
      <c r="D35" s="66">
        <v>48.8</v>
      </c>
      <c r="E35" s="67">
        <v>52.1</v>
      </c>
      <c r="F35" s="66">
        <v>50.7</v>
      </c>
      <c r="G35" s="66">
        <v>51.6</v>
      </c>
      <c r="H35" s="67">
        <v>52.9</v>
      </c>
      <c r="I35" s="66">
        <v>50.9</v>
      </c>
      <c r="J35" s="66">
        <v>50.9</v>
      </c>
      <c r="K35" s="66">
        <v>50.9</v>
      </c>
      <c r="L35" s="62">
        <v>408.8</v>
      </c>
      <c r="M35" s="60">
        <v>22</v>
      </c>
    </row>
    <row r="36" spans="1:14" ht="15.75" customHeight="1" x14ac:dyDescent="0.2">
      <c r="A36" s="57">
        <v>5</v>
      </c>
      <c r="B36" s="59" t="s">
        <v>45</v>
      </c>
      <c r="C36" s="59" t="s">
        <v>71</v>
      </c>
      <c r="D36" s="66">
        <v>51.5</v>
      </c>
      <c r="E36" s="67">
        <v>52.6</v>
      </c>
      <c r="F36" s="66">
        <v>51.8</v>
      </c>
      <c r="G36" s="66">
        <v>50.7</v>
      </c>
      <c r="H36" s="66">
        <v>51.9</v>
      </c>
      <c r="I36" s="66">
        <v>50.3</v>
      </c>
      <c r="J36" s="66">
        <v>50</v>
      </c>
      <c r="K36" s="66">
        <v>49.7</v>
      </c>
      <c r="L36" s="62">
        <v>408.5</v>
      </c>
      <c r="M36" s="60">
        <v>20</v>
      </c>
    </row>
    <row r="37" spans="1:14" ht="15.75" customHeight="1" x14ac:dyDescent="0.2">
      <c r="A37" s="57">
        <v>6</v>
      </c>
      <c r="B37" s="59" t="s">
        <v>58</v>
      </c>
      <c r="C37" s="59" t="s">
        <v>71</v>
      </c>
      <c r="D37" s="66">
        <v>51.3</v>
      </c>
      <c r="E37" s="66">
        <v>51</v>
      </c>
      <c r="F37" s="66">
        <v>51.1</v>
      </c>
      <c r="G37" s="66">
        <v>50.7</v>
      </c>
      <c r="H37" s="66">
        <v>50.6</v>
      </c>
      <c r="I37" s="66">
        <v>49.5</v>
      </c>
      <c r="J37" s="66">
        <v>50.6</v>
      </c>
      <c r="K37" s="67">
        <v>52.1</v>
      </c>
      <c r="L37" s="62">
        <v>406.9</v>
      </c>
      <c r="M37" s="60">
        <v>18</v>
      </c>
    </row>
    <row r="38" spans="1:14" ht="15.75" customHeight="1" x14ac:dyDescent="0.2">
      <c r="A38" s="57">
        <v>7</v>
      </c>
      <c r="B38" s="59" t="s">
        <v>59</v>
      </c>
      <c r="C38" s="59" t="s">
        <v>71</v>
      </c>
      <c r="D38" s="66">
        <v>51.8</v>
      </c>
      <c r="E38" s="66">
        <v>50.2</v>
      </c>
      <c r="F38" s="66">
        <v>49.1</v>
      </c>
      <c r="G38" s="66">
        <v>49.4</v>
      </c>
      <c r="H38" s="66">
        <v>49.5</v>
      </c>
      <c r="I38" s="66">
        <v>51.2</v>
      </c>
      <c r="J38" s="66">
        <v>48</v>
      </c>
      <c r="K38" s="66">
        <v>51.1</v>
      </c>
      <c r="L38" s="62">
        <v>400.3</v>
      </c>
      <c r="M38" s="60">
        <v>16</v>
      </c>
    </row>
    <row r="41" spans="1:14" ht="19.5" customHeight="1" x14ac:dyDescent="0.35">
      <c r="B41" s="58" t="s">
        <v>76</v>
      </c>
    </row>
    <row r="42" spans="1:14" s="65" customFormat="1" ht="15.75" customHeight="1" x14ac:dyDescent="0.2">
      <c r="A42" s="62" t="s">
        <v>30</v>
      </c>
      <c r="B42" s="63" t="s">
        <v>23</v>
      </c>
      <c r="C42" s="63" t="s">
        <v>24</v>
      </c>
      <c r="D42" s="64">
        <v>1</v>
      </c>
      <c r="E42" s="64">
        <v>2</v>
      </c>
      <c r="F42" s="64">
        <v>3</v>
      </c>
      <c r="G42" s="64">
        <v>4</v>
      </c>
      <c r="H42" s="64">
        <v>5</v>
      </c>
      <c r="I42" s="64">
        <v>6</v>
      </c>
      <c r="J42" s="64">
        <v>7</v>
      </c>
      <c r="K42" s="64">
        <v>8</v>
      </c>
      <c r="L42" s="62" t="s">
        <v>13</v>
      </c>
      <c r="M42" s="64" t="s">
        <v>31</v>
      </c>
      <c r="N42" s="64"/>
    </row>
    <row r="44" spans="1:14" ht="15.75" customHeight="1" x14ac:dyDescent="0.2">
      <c r="A44" s="57">
        <v>1</v>
      </c>
      <c r="B44" s="59" t="s">
        <v>21</v>
      </c>
      <c r="C44" s="59" t="s">
        <v>4</v>
      </c>
      <c r="D44" s="66">
        <v>51.3</v>
      </c>
      <c r="E44" s="67">
        <v>52.3</v>
      </c>
      <c r="F44" s="67">
        <v>53.4</v>
      </c>
      <c r="G44" s="67">
        <v>53</v>
      </c>
      <c r="H44" s="67">
        <v>52.4</v>
      </c>
      <c r="I44" s="67">
        <v>52.4</v>
      </c>
      <c r="J44" s="67">
        <v>52.1</v>
      </c>
      <c r="K44" s="66">
        <v>51.7</v>
      </c>
      <c r="L44" s="68">
        <v>418.6</v>
      </c>
      <c r="M44" s="60">
        <v>33</v>
      </c>
    </row>
    <row r="47" spans="1:14" ht="19.5" customHeight="1" x14ac:dyDescent="0.35">
      <c r="B47" s="58" t="s">
        <v>77</v>
      </c>
    </row>
    <row r="48" spans="1:14" s="65" customFormat="1" ht="15.75" customHeight="1" x14ac:dyDescent="0.2">
      <c r="A48" s="62" t="s">
        <v>30</v>
      </c>
      <c r="B48" s="63" t="s">
        <v>23</v>
      </c>
      <c r="C48" s="63" t="s">
        <v>24</v>
      </c>
      <c r="D48" s="64">
        <v>1</v>
      </c>
      <c r="E48" s="64">
        <v>2</v>
      </c>
      <c r="F48" s="64">
        <v>3</v>
      </c>
      <c r="G48" s="64">
        <v>4</v>
      </c>
      <c r="H48" s="64">
        <v>5</v>
      </c>
      <c r="I48" s="64">
        <v>6</v>
      </c>
      <c r="J48" s="64">
        <v>7</v>
      </c>
      <c r="K48" s="64">
        <v>8</v>
      </c>
      <c r="L48" s="62" t="s">
        <v>13</v>
      </c>
      <c r="M48" s="64" t="s">
        <v>31</v>
      </c>
      <c r="N48" s="64"/>
    </row>
    <row r="50" spans="1:14" ht="15.75" customHeight="1" x14ac:dyDescent="0.2">
      <c r="A50" s="57">
        <v>1</v>
      </c>
      <c r="B50" s="59" t="s">
        <v>41</v>
      </c>
      <c r="C50" s="59" t="s">
        <v>71</v>
      </c>
      <c r="D50" s="66">
        <v>51.8</v>
      </c>
      <c r="E50" s="67">
        <v>53.5</v>
      </c>
      <c r="F50" s="67">
        <v>52.2</v>
      </c>
      <c r="G50" s="66">
        <v>50.9</v>
      </c>
      <c r="H50" s="66">
        <v>51.5</v>
      </c>
      <c r="I50" s="66">
        <v>51.5</v>
      </c>
      <c r="J50" s="67">
        <v>52.3</v>
      </c>
      <c r="K50" s="67">
        <v>52.4</v>
      </c>
      <c r="L50" s="68">
        <v>416.1</v>
      </c>
      <c r="M50" s="60">
        <v>26</v>
      </c>
    </row>
    <row r="51" spans="1:14" ht="15.75" customHeight="1" x14ac:dyDescent="0.2">
      <c r="A51" s="57">
        <v>2</v>
      </c>
      <c r="B51" s="59" t="s">
        <v>40</v>
      </c>
      <c r="C51" s="59" t="s">
        <v>71</v>
      </c>
      <c r="D51" s="67">
        <v>52.7</v>
      </c>
      <c r="E51" s="66">
        <v>50.4</v>
      </c>
      <c r="F51" s="66">
        <v>50.9</v>
      </c>
      <c r="G51" s="67">
        <v>52.5</v>
      </c>
      <c r="H51" s="66">
        <v>51.9</v>
      </c>
      <c r="I51" s="67">
        <v>52.1</v>
      </c>
      <c r="J51" s="66">
        <v>51.6</v>
      </c>
      <c r="K51" s="66">
        <v>51.7</v>
      </c>
      <c r="L51" s="62">
        <v>413.8</v>
      </c>
      <c r="M51" s="60">
        <v>22</v>
      </c>
    </row>
    <row r="52" spans="1:14" ht="15.75" customHeight="1" x14ac:dyDescent="0.2">
      <c r="A52" s="57">
        <v>3</v>
      </c>
      <c r="B52" s="59" t="s">
        <v>38</v>
      </c>
      <c r="C52" s="59" t="s">
        <v>71</v>
      </c>
      <c r="D52" s="66">
        <v>50.8</v>
      </c>
      <c r="E52" s="66">
        <v>51.7</v>
      </c>
      <c r="F52" s="66">
        <v>50.9</v>
      </c>
      <c r="G52" s="66">
        <v>50.6</v>
      </c>
      <c r="H52" s="66">
        <v>51.9</v>
      </c>
      <c r="I52" s="66">
        <v>51.2</v>
      </c>
      <c r="J52" s="67">
        <v>52.6</v>
      </c>
      <c r="K52" s="67">
        <v>52.3</v>
      </c>
      <c r="L52" s="69">
        <v>412</v>
      </c>
      <c r="M52" s="60">
        <v>24</v>
      </c>
    </row>
    <row r="53" spans="1:14" ht="15.75" customHeight="1" x14ac:dyDescent="0.2">
      <c r="A53" s="57">
        <v>4</v>
      </c>
      <c r="B53" s="59" t="s">
        <v>63</v>
      </c>
      <c r="C53" s="59" t="s">
        <v>4</v>
      </c>
      <c r="D53" s="66">
        <v>51.1</v>
      </c>
      <c r="E53" s="67">
        <v>52.3</v>
      </c>
      <c r="F53" s="66">
        <v>50.6</v>
      </c>
      <c r="G53" s="66">
        <v>50.5</v>
      </c>
      <c r="H53" s="66">
        <v>51.5</v>
      </c>
      <c r="I53" s="67">
        <v>52.4</v>
      </c>
      <c r="J53" s="66">
        <v>51</v>
      </c>
      <c r="K53" s="66">
        <v>50.7</v>
      </c>
      <c r="L53" s="62">
        <v>410.1</v>
      </c>
      <c r="M53" s="60">
        <v>21</v>
      </c>
    </row>
    <row r="54" spans="1:14" ht="15.75" customHeight="1" x14ac:dyDescent="0.2">
      <c r="A54" s="57">
        <v>5</v>
      </c>
      <c r="B54" s="59" t="s">
        <v>64</v>
      </c>
      <c r="C54" s="59" t="s">
        <v>71</v>
      </c>
      <c r="D54" s="67">
        <v>52.2</v>
      </c>
      <c r="E54" s="66">
        <v>50.4</v>
      </c>
      <c r="F54" s="66">
        <v>51.3</v>
      </c>
      <c r="G54" s="66">
        <v>51.1</v>
      </c>
      <c r="H54" s="66">
        <v>51</v>
      </c>
      <c r="I54" s="66">
        <v>50.4</v>
      </c>
      <c r="J54" s="67">
        <v>52</v>
      </c>
      <c r="K54" s="66">
        <v>51.4</v>
      </c>
      <c r="L54" s="62">
        <v>409.8</v>
      </c>
      <c r="M54" s="60">
        <v>21</v>
      </c>
    </row>
    <row r="55" spans="1:14" ht="15.75" customHeight="1" x14ac:dyDescent="0.2">
      <c r="A55" s="57">
        <v>6</v>
      </c>
      <c r="B55" s="59" t="s">
        <v>78</v>
      </c>
      <c r="C55" s="59" t="s">
        <v>71</v>
      </c>
      <c r="D55" s="66">
        <v>50.8</v>
      </c>
      <c r="E55" s="66">
        <v>51</v>
      </c>
      <c r="F55" s="66">
        <v>51.9</v>
      </c>
      <c r="G55" s="66">
        <v>49.6</v>
      </c>
      <c r="H55" s="66">
        <v>50.9</v>
      </c>
      <c r="I55" s="66">
        <v>48.8</v>
      </c>
      <c r="J55" s="66">
        <v>51</v>
      </c>
      <c r="K55" s="66">
        <v>50.4</v>
      </c>
      <c r="L55" s="62">
        <v>404.4</v>
      </c>
      <c r="M55" s="60">
        <v>17</v>
      </c>
    </row>
    <row r="56" spans="1:14" ht="15.75" customHeight="1" x14ac:dyDescent="0.2">
      <c r="A56" s="57">
        <v>7</v>
      </c>
      <c r="B56" s="59" t="s">
        <v>46</v>
      </c>
      <c r="C56" s="59" t="s">
        <v>71</v>
      </c>
      <c r="D56" s="66">
        <v>49.3</v>
      </c>
      <c r="E56" s="66">
        <v>49.5</v>
      </c>
      <c r="F56" s="66">
        <v>50</v>
      </c>
      <c r="G56" s="66">
        <v>51.9</v>
      </c>
      <c r="H56" s="66">
        <v>50.2</v>
      </c>
      <c r="I56" s="66">
        <v>51</v>
      </c>
      <c r="J56" s="66">
        <v>50.8</v>
      </c>
      <c r="K56" s="66">
        <v>51.6</v>
      </c>
      <c r="L56" s="62">
        <v>404.3</v>
      </c>
      <c r="M56" s="60">
        <v>18</v>
      </c>
    </row>
    <row r="57" spans="1:14" ht="15.75" customHeight="1" x14ac:dyDescent="0.2">
      <c r="A57" s="57">
        <v>8</v>
      </c>
      <c r="B57" s="59" t="s">
        <v>62</v>
      </c>
      <c r="C57" s="59" t="s">
        <v>2</v>
      </c>
      <c r="D57" s="66">
        <v>49.8</v>
      </c>
      <c r="E57" s="66">
        <v>51.2</v>
      </c>
      <c r="F57" s="66">
        <v>51</v>
      </c>
      <c r="G57" s="66">
        <v>50.2</v>
      </c>
      <c r="H57" s="66">
        <v>50.1</v>
      </c>
      <c r="I57" s="66">
        <v>51.9</v>
      </c>
      <c r="J57" s="66">
        <v>50.3</v>
      </c>
      <c r="K57" s="66">
        <v>47.8</v>
      </c>
      <c r="L57" s="62">
        <v>402.3</v>
      </c>
      <c r="M57" s="60">
        <v>17</v>
      </c>
    </row>
    <row r="58" spans="1:14" ht="15.75" customHeight="1" x14ac:dyDescent="0.2">
      <c r="A58" s="57">
        <v>9</v>
      </c>
      <c r="B58" s="59" t="s">
        <v>79</v>
      </c>
      <c r="C58" s="59" t="s">
        <v>71</v>
      </c>
      <c r="D58" s="66">
        <v>50.2</v>
      </c>
      <c r="E58" s="66">
        <v>51</v>
      </c>
      <c r="F58" s="66">
        <v>49.3</v>
      </c>
      <c r="G58" s="66">
        <v>50.3</v>
      </c>
      <c r="H58" s="66">
        <v>49.2</v>
      </c>
      <c r="I58" s="66">
        <v>49.8</v>
      </c>
      <c r="J58" s="66">
        <v>48.4</v>
      </c>
      <c r="K58" s="66">
        <v>51.1</v>
      </c>
      <c r="L58" s="62">
        <v>399.3</v>
      </c>
      <c r="M58" s="60">
        <v>13</v>
      </c>
    </row>
    <row r="61" spans="1:14" ht="19.5" customHeight="1" x14ac:dyDescent="0.35">
      <c r="B61" s="58" t="s">
        <v>80</v>
      </c>
    </row>
    <row r="62" spans="1:14" s="65" customFormat="1" ht="15.75" customHeight="1" x14ac:dyDescent="0.2">
      <c r="A62" s="62" t="s">
        <v>30</v>
      </c>
      <c r="B62" s="63" t="s">
        <v>23</v>
      </c>
      <c r="C62" s="63" t="s">
        <v>24</v>
      </c>
      <c r="D62" s="64">
        <v>1</v>
      </c>
      <c r="E62" s="64">
        <v>2</v>
      </c>
      <c r="F62" s="64">
        <v>3</v>
      </c>
      <c r="G62" s="64">
        <v>4</v>
      </c>
      <c r="H62" s="64">
        <v>5</v>
      </c>
      <c r="I62" s="64">
        <v>6</v>
      </c>
      <c r="J62" s="64">
        <v>7</v>
      </c>
      <c r="K62" s="64">
        <v>8</v>
      </c>
      <c r="L62" s="62" t="s">
        <v>13</v>
      </c>
      <c r="M62" s="64" t="s">
        <v>31</v>
      </c>
      <c r="N62" s="64"/>
    </row>
    <row r="64" spans="1:14" ht="15.75" customHeight="1" x14ac:dyDescent="0.2">
      <c r="A64" s="57">
        <v>1</v>
      </c>
      <c r="B64" s="59" t="s">
        <v>17</v>
      </c>
      <c r="C64" s="59" t="s">
        <v>71</v>
      </c>
      <c r="D64" s="66">
        <v>45.1</v>
      </c>
      <c r="E64" s="66">
        <v>49.3</v>
      </c>
      <c r="F64" s="66">
        <v>51</v>
      </c>
      <c r="G64" s="66">
        <v>45.6</v>
      </c>
      <c r="H64" s="66">
        <v>48.7</v>
      </c>
      <c r="I64" s="66">
        <v>45.2</v>
      </c>
      <c r="J64" s="66">
        <v>50.2</v>
      </c>
      <c r="K64" s="66">
        <v>47.4</v>
      </c>
      <c r="L64" s="62">
        <v>382.5</v>
      </c>
      <c r="M64" s="60">
        <v>10</v>
      </c>
    </row>
    <row r="65" spans="1:14" ht="15.75" customHeight="1" x14ac:dyDescent="0.2">
      <c r="A65" s="57">
        <v>2</v>
      </c>
      <c r="B65" s="59" t="s">
        <v>21</v>
      </c>
      <c r="C65" s="59" t="s">
        <v>4</v>
      </c>
      <c r="D65" s="66">
        <v>43.4</v>
      </c>
      <c r="E65" s="66">
        <v>43.2</v>
      </c>
      <c r="F65" s="66">
        <v>42.4</v>
      </c>
      <c r="G65" s="66">
        <v>39.4</v>
      </c>
      <c r="H65" s="66">
        <v>42.7</v>
      </c>
      <c r="I65" s="66">
        <v>44.6</v>
      </c>
      <c r="J65" s="66">
        <v>40.4</v>
      </c>
      <c r="K65" s="66">
        <v>42.5</v>
      </c>
      <c r="L65" s="62">
        <v>338.6</v>
      </c>
    </row>
    <row r="66" spans="1:14" ht="15.75" customHeight="1" x14ac:dyDescent="0.2">
      <c r="A66" s="57">
        <v>3</v>
      </c>
      <c r="B66" s="59" t="s">
        <v>26</v>
      </c>
      <c r="C66" s="59" t="s">
        <v>4</v>
      </c>
      <c r="D66" s="66">
        <v>44.8</v>
      </c>
      <c r="E66" s="66">
        <v>34.700000000000003</v>
      </c>
      <c r="F66" s="66">
        <v>31.6</v>
      </c>
      <c r="G66" s="66">
        <v>41.2</v>
      </c>
      <c r="H66" s="66">
        <v>35.299999999999997</v>
      </c>
      <c r="I66" s="66">
        <v>34.799999999999997</v>
      </c>
      <c r="J66" s="66">
        <v>43.6</v>
      </c>
      <c r="K66" s="66">
        <v>34</v>
      </c>
      <c r="L66" s="69">
        <v>300</v>
      </c>
      <c r="M66" s="60">
        <v>1</v>
      </c>
    </row>
    <row r="69" spans="1:14" ht="19.5" customHeight="1" x14ac:dyDescent="0.35">
      <c r="B69" s="58" t="s">
        <v>81</v>
      </c>
    </row>
    <row r="70" spans="1:14" s="65" customFormat="1" ht="15.75" customHeight="1" x14ac:dyDescent="0.2">
      <c r="A70" s="62" t="s">
        <v>30</v>
      </c>
      <c r="B70" s="63" t="s">
        <v>23</v>
      </c>
      <c r="C70" s="63" t="s">
        <v>24</v>
      </c>
      <c r="D70" s="64">
        <v>1</v>
      </c>
      <c r="E70" s="64">
        <v>2</v>
      </c>
      <c r="F70" s="64">
        <v>3</v>
      </c>
      <c r="G70" s="64">
        <v>4</v>
      </c>
      <c r="H70" s="64">
        <v>5</v>
      </c>
      <c r="I70" s="64">
        <v>6</v>
      </c>
      <c r="J70" s="64">
        <v>7</v>
      </c>
      <c r="K70" s="64">
        <v>8</v>
      </c>
      <c r="L70" s="62" t="s">
        <v>13</v>
      </c>
      <c r="M70" s="64" t="s">
        <v>31</v>
      </c>
      <c r="N70" s="64"/>
    </row>
    <row r="72" spans="1:14" ht="15.75" customHeight="1" x14ac:dyDescent="0.2">
      <c r="A72" s="57">
        <v>1</v>
      </c>
      <c r="B72" s="59" t="s">
        <v>22</v>
      </c>
      <c r="C72" s="59" t="s">
        <v>4</v>
      </c>
      <c r="D72" s="66">
        <v>50.5</v>
      </c>
      <c r="E72" s="66">
        <v>49.8</v>
      </c>
      <c r="F72" s="66">
        <v>48.3</v>
      </c>
      <c r="G72" s="66">
        <v>46.9</v>
      </c>
      <c r="H72" s="66">
        <v>47</v>
      </c>
      <c r="I72" s="66">
        <v>49.4</v>
      </c>
      <c r="J72" s="66">
        <v>45.8</v>
      </c>
      <c r="K72" s="66">
        <v>45.7</v>
      </c>
      <c r="L72" s="62">
        <v>383.4</v>
      </c>
      <c r="M72" s="60">
        <v>7</v>
      </c>
    </row>
    <row r="73" spans="1:14" ht="15.75" customHeight="1" x14ac:dyDescent="0.2">
      <c r="A73" s="57">
        <v>2</v>
      </c>
      <c r="B73" s="59" t="s">
        <v>14</v>
      </c>
      <c r="C73" s="59" t="s">
        <v>71</v>
      </c>
      <c r="D73" s="66">
        <v>48.3</v>
      </c>
      <c r="E73" s="66">
        <v>48</v>
      </c>
      <c r="F73" s="66">
        <v>46.5</v>
      </c>
      <c r="G73" s="66">
        <v>49.9</v>
      </c>
      <c r="H73" s="66">
        <v>47.7</v>
      </c>
      <c r="I73" s="66">
        <v>48.7</v>
      </c>
      <c r="J73" s="66">
        <v>44.2</v>
      </c>
      <c r="K73" s="66">
        <v>49.3</v>
      </c>
      <c r="L73" s="62">
        <v>382.6</v>
      </c>
      <c r="M73" s="60">
        <v>6</v>
      </c>
    </row>
    <row r="74" spans="1:14" ht="15.75" customHeight="1" x14ac:dyDescent="0.2">
      <c r="A74" s="57">
        <v>3</v>
      </c>
      <c r="B74" s="59" t="s">
        <v>82</v>
      </c>
      <c r="C74" s="59" t="s">
        <v>4</v>
      </c>
      <c r="D74" s="66">
        <v>47.6</v>
      </c>
      <c r="E74" s="66">
        <v>47.1</v>
      </c>
      <c r="F74" s="66">
        <v>44.2</v>
      </c>
      <c r="G74" s="66">
        <v>51.4</v>
      </c>
      <c r="H74" s="66">
        <v>47</v>
      </c>
      <c r="I74" s="66">
        <v>45.6</v>
      </c>
      <c r="J74" s="66">
        <v>48.7</v>
      </c>
      <c r="K74" s="66">
        <v>46</v>
      </c>
      <c r="L74" s="62">
        <v>377.6</v>
      </c>
      <c r="M74" s="60">
        <v>9</v>
      </c>
    </row>
    <row r="75" spans="1:14" ht="15.75" customHeight="1" x14ac:dyDescent="0.2">
      <c r="A75" s="57">
        <v>4</v>
      </c>
      <c r="B75" s="59" t="s">
        <v>83</v>
      </c>
      <c r="C75" s="59" t="s">
        <v>2</v>
      </c>
      <c r="D75" s="66">
        <v>43</v>
      </c>
      <c r="E75" s="66">
        <v>48.1</v>
      </c>
      <c r="F75" s="66">
        <v>43.2</v>
      </c>
      <c r="G75" s="66">
        <v>44.6</v>
      </c>
      <c r="H75" s="66">
        <v>42.3</v>
      </c>
      <c r="I75" s="66">
        <v>46</v>
      </c>
      <c r="J75" s="66">
        <v>45.5</v>
      </c>
      <c r="K75" s="66">
        <v>46.9</v>
      </c>
      <c r="L75" s="62">
        <v>359.6</v>
      </c>
      <c r="M75" s="60">
        <v>5</v>
      </c>
    </row>
    <row r="78" spans="1:14" ht="19.5" customHeight="1" x14ac:dyDescent="0.35">
      <c r="B78" s="58" t="s">
        <v>84</v>
      </c>
    </row>
    <row r="79" spans="1:14" s="65" customFormat="1" ht="15.75" customHeight="1" x14ac:dyDescent="0.2">
      <c r="A79" s="62" t="s">
        <v>30</v>
      </c>
      <c r="B79" s="63" t="s">
        <v>23</v>
      </c>
      <c r="C79" s="63" t="s">
        <v>24</v>
      </c>
      <c r="D79" s="64">
        <v>1</v>
      </c>
      <c r="E79" s="64">
        <v>2</v>
      </c>
      <c r="F79" s="64">
        <v>3</v>
      </c>
      <c r="G79" s="64">
        <v>4</v>
      </c>
      <c r="H79" s="64">
        <v>5</v>
      </c>
      <c r="I79" s="64">
        <v>6</v>
      </c>
      <c r="J79" s="64">
        <v>7</v>
      </c>
      <c r="K79" s="64">
        <v>8</v>
      </c>
      <c r="L79" s="62" t="s">
        <v>13</v>
      </c>
      <c r="M79" s="64" t="s">
        <v>31</v>
      </c>
      <c r="N79" s="64"/>
    </row>
    <row r="81" spans="1:14" ht="15.75" customHeight="1" x14ac:dyDescent="0.2">
      <c r="A81" s="57">
        <v>1</v>
      </c>
      <c r="B81" s="59" t="s">
        <v>28</v>
      </c>
      <c r="C81" s="59" t="s">
        <v>71</v>
      </c>
      <c r="D81" s="66">
        <v>48.5</v>
      </c>
      <c r="E81" s="66">
        <v>49.3</v>
      </c>
      <c r="F81" s="66">
        <v>48.7</v>
      </c>
      <c r="G81" s="66">
        <v>50.3</v>
      </c>
      <c r="H81" s="66">
        <v>50</v>
      </c>
      <c r="I81" s="66">
        <v>47.8</v>
      </c>
      <c r="J81" s="66">
        <v>48.1</v>
      </c>
      <c r="K81" s="66">
        <v>48.3</v>
      </c>
      <c r="L81" s="69">
        <v>391</v>
      </c>
      <c r="M81" s="60">
        <v>8</v>
      </c>
    </row>
    <row r="82" spans="1:14" ht="15.75" customHeight="1" x14ac:dyDescent="0.2">
      <c r="A82" s="57">
        <v>2</v>
      </c>
      <c r="B82" s="59" t="s">
        <v>15</v>
      </c>
      <c r="C82" s="59" t="s">
        <v>2</v>
      </c>
      <c r="D82" s="66">
        <v>46.6</v>
      </c>
      <c r="E82" s="66">
        <v>48.3</v>
      </c>
      <c r="F82" s="66">
        <v>48.5</v>
      </c>
      <c r="G82" s="66">
        <v>47.1</v>
      </c>
      <c r="H82" s="66">
        <v>50.8</v>
      </c>
      <c r="I82" s="66">
        <v>47.4</v>
      </c>
      <c r="J82" s="66">
        <v>47.2</v>
      </c>
      <c r="K82" s="66">
        <v>47.8</v>
      </c>
      <c r="L82" s="62">
        <v>383.7</v>
      </c>
      <c r="M82" s="60">
        <v>12</v>
      </c>
    </row>
    <row r="85" spans="1:14" ht="19.5" customHeight="1" x14ac:dyDescent="0.35">
      <c r="B85" s="58" t="s">
        <v>85</v>
      </c>
    </row>
    <row r="86" spans="1:14" s="65" customFormat="1" ht="15.75" customHeight="1" x14ac:dyDescent="0.2">
      <c r="A86" s="62" t="s">
        <v>30</v>
      </c>
      <c r="B86" s="63" t="s">
        <v>23</v>
      </c>
      <c r="C86" s="63" t="s">
        <v>24</v>
      </c>
      <c r="D86" s="64">
        <v>1</v>
      </c>
      <c r="E86" s="64">
        <v>2</v>
      </c>
      <c r="F86" s="64">
        <v>3</v>
      </c>
      <c r="G86" s="64">
        <v>4</v>
      </c>
      <c r="H86" s="64">
        <v>5</v>
      </c>
      <c r="I86" s="64">
        <v>6</v>
      </c>
      <c r="J86" s="64">
        <v>7</v>
      </c>
      <c r="K86" s="64">
        <v>8</v>
      </c>
      <c r="L86" s="62" t="s">
        <v>13</v>
      </c>
      <c r="M86" s="64" t="s">
        <v>31</v>
      </c>
      <c r="N86" s="64"/>
    </row>
    <row r="88" spans="1:14" ht="15.75" customHeight="1" x14ac:dyDescent="0.2">
      <c r="A88" s="57">
        <v>1</v>
      </c>
      <c r="B88" s="59" t="s">
        <v>65</v>
      </c>
      <c r="C88" s="59" t="s">
        <v>71</v>
      </c>
      <c r="D88" s="66">
        <v>45.1</v>
      </c>
      <c r="E88" s="66">
        <v>46.3</v>
      </c>
      <c r="F88" s="66">
        <v>48.1</v>
      </c>
      <c r="G88" s="66">
        <v>46.6</v>
      </c>
      <c r="H88" s="66">
        <v>0</v>
      </c>
      <c r="I88" s="66">
        <v>0</v>
      </c>
      <c r="J88" s="66">
        <v>0</v>
      </c>
      <c r="K88" s="66">
        <v>0</v>
      </c>
      <c r="L88" s="62">
        <v>186.1</v>
      </c>
      <c r="M88" s="60">
        <v>4</v>
      </c>
    </row>
    <row r="89" spans="1:14" ht="15.75" customHeight="1" x14ac:dyDescent="0.2">
      <c r="A89" s="57">
        <v>2</v>
      </c>
      <c r="B89" s="59" t="s">
        <v>62</v>
      </c>
      <c r="C89" s="59" t="s">
        <v>2</v>
      </c>
      <c r="D89" s="66">
        <v>38.5</v>
      </c>
      <c r="E89" s="66">
        <v>21.6</v>
      </c>
      <c r="F89" s="66">
        <v>26.9</v>
      </c>
      <c r="G89" s="66">
        <v>31.9</v>
      </c>
      <c r="H89" s="66">
        <v>0</v>
      </c>
      <c r="I89" s="66">
        <v>0</v>
      </c>
      <c r="J89" s="66">
        <v>0</v>
      </c>
      <c r="K89" s="66">
        <v>0</v>
      </c>
      <c r="L89" s="62">
        <v>118.9</v>
      </c>
    </row>
  </sheetData>
  <pageMargins left="0.47244094488189003" right="0" top="0.98425196850393704" bottom="0.98425196850393704" header="0.511811023622047" footer="0.511811023622047"/>
  <pageSetup paperSize="9" orientation="portrait" horizontalDpi="4294967295" verticalDpi="4294967295" r:id="rId1"/>
  <headerFooter>
    <oddHeader>&amp;L&amp;"MS Sans Serif,Normal"&amp;10 Gästrikeserien Omg 2 2018-2019 2018-12-15
 Resultatlista</oddHeader>
    <oddFooter>&amp;R&amp;"MS Sans Serif,Normal"&amp;10&amp;P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3:F53"/>
  <sheetViews>
    <sheetView workbookViewId="0">
      <selection activeCell="A55" sqref="A55:XFD78"/>
    </sheetView>
  </sheetViews>
  <sheetFormatPr defaultRowHeight="15" x14ac:dyDescent="0.25"/>
  <cols>
    <col min="1" max="1" width="9.140625" style="79"/>
    <col min="2" max="2" width="24" style="79" bestFit="1" customWidth="1"/>
    <col min="3" max="16384" width="9.140625" style="79"/>
  </cols>
  <sheetData>
    <row r="3" spans="2:6" x14ac:dyDescent="0.25">
      <c r="B3" s="78" t="s">
        <v>99</v>
      </c>
    </row>
    <row r="4" spans="2:6" x14ac:dyDescent="0.25">
      <c r="B4" s="80" t="s">
        <v>47</v>
      </c>
      <c r="C4" s="80">
        <v>395.7</v>
      </c>
      <c r="D4" s="80"/>
      <c r="E4" s="80" t="s">
        <v>100</v>
      </c>
      <c r="F4" s="80"/>
    </row>
    <row r="5" spans="2:6" x14ac:dyDescent="0.25">
      <c r="B5" s="80" t="s">
        <v>48</v>
      </c>
      <c r="C5" s="79">
        <v>377.6</v>
      </c>
      <c r="D5" s="80"/>
      <c r="E5" s="80" t="s">
        <v>101</v>
      </c>
      <c r="F5" s="80"/>
    </row>
    <row r="7" spans="2:6" x14ac:dyDescent="0.25">
      <c r="B7" s="78" t="s">
        <v>102</v>
      </c>
    </row>
    <row r="8" spans="2:6" x14ac:dyDescent="0.25">
      <c r="B8" s="80" t="s">
        <v>50</v>
      </c>
      <c r="C8" s="79">
        <v>414.2</v>
      </c>
      <c r="D8" s="80"/>
      <c r="E8" s="80" t="s">
        <v>101</v>
      </c>
      <c r="F8" s="80"/>
    </row>
    <row r="9" spans="2:6" x14ac:dyDescent="0.25">
      <c r="B9" s="80" t="s">
        <v>51</v>
      </c>
      <c r="C9" s="80">
        <v>411.3</v>
      </c>
      <c r="D9" s="80"/>
      <c r="E9" s="80" t="s">
        <v>103</v>
      </c>
    </row>
    <row r="10" spans="2:6" x14ac:dyDescent="0.25">
      <c r="B10" s="80" t="s">
        <v>36</v>
      </c>
      <c r="C10" s="79">
        <v>411.2</v>
      </c>
      <c r="D10" s="80"/>
      <c r="E10" s="80" t="s">
        <v>1</v>
      </c>
      <c r="F10" s="80"/>
    </row>
    <row r="11" spans="2:6" x14ac:dyDescent="0.25">
      <c r="B11" s="80" t="s">
        <v>104</v>
      </c>
      <c r="C11" s="80">
        <v>407.2</v>
      </c>
      <c r="D11" s="80"/>
      <c r="E11" s="80" t="s">
        <v>101</v>
      </c>
    </row>
    <row r="12" spans="2:6" x14ac:dyDescent="0.25">
      <c r="B12" s="80" t="s">
        <v>105</v>
      </c>
      <c r="C12" s="80">
        <v>402.2</v>
      </c>
      <c r="D12" s="80"/>
      <c r="E12" s="80" t="s">
        <v>100</v>
      </c>
    </row>
    <row r="13" spans="2:6" x14ac:dyDescent="0.25">
      <c r="B13" s="80" t="s">
        <v>97</v>
      </c>
      <c r="C13" s="79">
        <v>379.1</v>
      </c>
      <c r="D13" s="80"/>
      <c r="E13" s="80" t="s">
        <v>100</v>
      </c>
      <c r="F13" s="80"/>
    </row>
    <row r="14" spans="2:6" x14ac:dyDescent="0.25">
      <c r="B14" s="80" t="s">
        <v>55</v>
      </c>
      <c r="C14" s="80">
        <v>371.9</v>
      </c>
      <c r="D14" s="80"/>
      <c r="E14" s="80" t="s">
        <v>103</v>
      </c>
    </row>
    <row r="15" spans="2:6" x14ac:dyDescent="0.25">
      <c r="B15" s="79" t="s">
        <v>73</v>
      </c>
      <c r="C15" s="79">
        <v>360.6</v>
      </c>
      <c r="E15" s="79" t="s">
        <v>103</v>
      </c>
    </row>
    <row r="17" spans="2:6" x14ac:dyDescent="0.25">
      <c r="B17" s="78" t="s">
        <v>106</v>
      </c>
    </row>
    <row r="18" spans="2:6" x14ac:dyDescent="0.25">
      <c r="B18" s="80" t="s">
        <v>34</v>
      </c>
      <c r="C18" s="80">
        <v>419.5</v>
      </c>
      <c r="D18" s="80"/>
      <c r="E18" s="80" t="s">
        <v>100</v>
      </c>
      <c r="F18" s="80"/>
    </row>
    <row r="19" spans="2:6" x14ac:dyDescent="0.25">
      <c r="B19" s="80" t="s">
        <v>11</v>
      </c>
      <c r="C19" s="80">
        <v>415.6</v>
      </c>
      <c r="D19" s="80"/>
      <c r="E19" s="80" t="s">
        <v>107</v>
      </c>
      <c r="F19" s="80"/>
    </row>
    <row r="20" spans="2:6" x14ac:dyDescent="0.25">
      <c r="B20" s="80" t="s">
        <v>25</v>
      </c>
      <c r="C20" s="80">
        <v>414.8</v>
      </c>
      <c r="D20" s="80"/>
      <c r="E20" s="80" t="s">
        <v>100</v>
      </c>
      <c r="F20" s="80"/>
    </row>
    <row r="21" spans="2:6" x14ac:dyDescent="0.25">
      <c r="B21" s="80" t="s">
        <v>98</v>
      </c>
      <c r="C21" s="80">
        <v>404.6</v>
      </c>
      <c r="D21" s="80"/>
      <c r="E21" s="80" t="s">
        <v>100</v>
      </c>
      <c r="F21" s="80"/>
    </row>
    <row r="23" spans="2:6" x14ac:dyDescent="0.25">
      <c r="B23" s="78" t="s">
        <v>108</v>
      </c>
    </row>
    <row r="24" spans="2:6" x14ac:dyDescent="0.25">
      <c r="B24" s="80" t="s">
        <v>26</v>
      </c>
      <c r="C24" s="80">
        <v>418.4</v>
      </c>
      <c r="D24" s="80"/>
      <c r="E24" s="80" t="s">
        <v>101</v>
      </c>
    </row>
    <row r="25" spans="2:6" x14ac:dyDescent="0.25">
      <c r="B25" s="80" t="s">
        <v>18</v>
      </c>
      <c r="C25" s="80">
        <v>411.5</v>
      </c>
      <c r="D25" s="80"/>
      <c r="E25" s="80" t="s">
        <v>107</v>
      </c>
      <c r="F25" s="80"/>
    </row>
    <row r="26" spans="2:6" x14ac:dyDescent="0.25">
      <c r="B26" s="80" t="s">
        <v>58</v>
      </c>
      <c r="C26" s="80">
        <v>411.2</v>
      </c>
      <c r="D26" s="80"/>
      <c r="E26" s="80" t="s">
        <v>100</v>
      </c>
    </row>
    <row r="27" spans="2:6" x14ac:dyDescent="0.25">
      <c r="B27" s="80" t="s">
        <v>45</v>
      </c>
      <c r="C27" s="80">
        <v>409.7</v>
      </c>
      <c r="D27" s="80"/>
      <c r="E27" s="80" t="s">
        <v>100</v>
      </c>
    </row>
    <row r="28" spans="2:6" x14ac:dyDescent="0.25">
      <c r="B28" s="80" t="s">
        <v>57</v>
      </c>
      <c r="C28" s="80">
        <v>403.6</v>
      </c>
      <c r="D28" s="80"/>
      <c r="E28" s="80" t="s">
        <v>103</v>
      </c>
    </row>
    <row r="29" spans="2:6" x14ac:dyDescent="0.25">
      <c r="B29" s="80" t="s">
        <v>59</v>
      </c>
      <c r="C29" s="80">
        <v>400.2</v>
      </c>
      <c r="D29" s="80"/>
      <c r="E29" s="80" t="s">
        <v>100</v>
      </c>
    </row>
    <row r="31" spans="2:6" x14ac:dyDescent="0.25">
      <c r="B31" s="78" t="s">
        <v>109</v>
      </c>
    </row>
    <row r="32" spans="2:6" x14ac:dyDescent="0.25">
      <c r="B32" s="80" t="s">
        <v>9</v>
      </c>
      <c r="C32" s="80">
        <v>414.6</v>
      </c>
      <c r="D32" s="80"/>
      <c r="E32" s="79" t="s">
        <v>100</v>
      </c>
      <c r="F32" s="80"/>
    </row>
    <row r="33" spans="2:6" x14ac:dyDescent="0.25">
      <c r="B33" s="80" t="s">
        <v>41</v>
      </c>
      <c r="C33" s="80">
        <v>414.4</v>
      </c>
      <c r="D33" s="80"/>
      <c r="E33" s="80" t="s">
        <v>100</v>
      </c>
    </row>
    <row r="34" spans="2:6" x14ac:dyDescent="0.25">
      <c r="B34" s="80" t="s">
        <v>64</v>
      </c>
      <c r="C34" s="80">
        <v>411.4</v>
      </c>
      <c r="D34" s="80"/>
      <c r="E34" s="80" t="s">
        <v>100</v>
      </c>
    </row>
    <row r="35" spans="2:6" x14ac:dyDescent="0.25">
      <c r="B35" s="80" t="s">
        <v>40</v>
      </c>
      <c r="C35" s="80">
        <v>409.5</v>
      </c>
      <c r="D35" s="80"/>
      <c r="E35" s="80" t="s">
        <v>100</v>
      </c>
    </row>
    <row r="36" spans="2:6" x14ac:dyDescent="0.25">
      <c r="B36" s="80" t="s">
        <v>46</v>
      </c>
      <c r="C36" s="80">
        <v>405.5</v>
      </c>
      <c r="D36" s="80"/>
      <c r="E36" s="80" t="s">
        <v>100</v>
      </c>
    </row>
    <row r="37" spans="2:6" x14ac:dyDescent="0.25">
      <c r="B37" s="80" t="s">
        <v>63</v>
      </c>
      <c r="C37" s="80">
        <v>405.2</v>
      </c>
      <c r="D37" s="80"/>
      <c r="E37" s="80" t="s">
        <v>101</v>
      </c>
    </row>
    <row r="38" spans="2:6" x14ac:dyDescent="0.25">
      <c r="B38" s="79" t="s">
        <v>79</v>
      </c>
      <c r="C38" s="79">
        <v>393.6</v>
      </c>
      <c r="E38" s="79" t="s">
        <v>100</v>
      </c>
    </row>
    <row r="40" spans="2:6" x14ac:dyDescent="0.25">
      <c r="B40" s="78" t="s">
        <v>110</v>
      </c>
    </row>
    <row r="41" spans="2:6" x14ac:dyDescent="0.25">
      <c r="B41" s="80" t="s">
        <v>62</v>
      </c>
      <c r="C41" s="80">
        <v>145.19999999999999</v>
      </c>
      <c r="D41" s="80"/>
      <c r="E41" s="80" t="s">
        <v>103</v>
      </c>
    </row>
    <row r="43" spans="2:6" x14ac:dyDescent="0.25">
      <c r="B43" s="78" t="s">
        <v>111</v>
      </c>
    </row>
    <row r="44" spans="2:6" x14ac:dyDescent="0.25">
      <c r="B44" s="80" t="s">
        <v>17</v>
      </c>
      <c r="C44" s="80">
        <v>392.8</v>
      </c>
      <c r="D44" s="80"/>
      <c r="E44" s="80" t="s">
        <v>100</v>
      </c>
      <c r="F44" s="80"/>
    </row>
    <row r="45" spans="2:6" x14ac:dyDescent="0.25">
      <c r="B45" s="80" t="s">
        <v>26</v>
      </c>
      <c r="C45" s="80">
        <v>289.39999999999998</v>
      </c>
      <c r="D45" s="80"/>
      <c r="E45" s="80" t="s">
        <v>101</v>
      </c>
    </row>
    <row r="47" spans="2:6" x14ac:dyDescent="0.25">
      <c r="B47" s="78" t="s">
        <v>10</v>
      </c>
    </row>
    <row r="48" spans="2:6" x14ac:dyDescent="0.25">
      <c r="B48" s="80" t="s">
        <v>14</v>
      </c>
      <c r="C48" s="80">
        <v>388.9</v>
      </c>
      <c r="D48" s="80"/>
      <c r="E48" s="80" t="s">
        <v>100</v>
      </c>
    </row>
    <row r="49" spans="2:6" x14ac:dyDescent="0.25">
      <c r="B49" s="80" t="s">
        <v>82</v>
      </c>
      <c r="C49" s="80">
        <v>382.2</v>
      </c>
      <c r="D49" s="80"/>
      <c r="E49" s="80" t="s">
        <v>101</v>
      </c>
      <c r="F49" s="80"/>
    </row>
    <row r="51" spans="2:6" x14ac:dyDescent="0.25">
      <c r="B51" s="78" t="s">
        <v>16</v>
      </c>
    </row>
    <row r="52" spans="2:6" x14ac:dyDescent="0.25">
      <c r="B52" s="80" t="s">
        <v>28</v>
      </c>
      <c r="C52" s="80">
        <v>387.5</v>
      </c>
      <c r="E52" s="79" t="s">
        <v>100</v>
      </c>
    </row>
    <row r="53" spans="2:6" x14ac:dyDescent="0.25">
      <c r="B53" s="80" t="s">
        <v>112</v>
      </c>
      <c r="C53" s="80">
        <v>374.9</v>
      </c>
      <c r="E53" s="79" t="s">
        <v>103</v>
      </c>
    </row>
  </sheetData>
  <autoFilter ref="E3:E53" xr:uid="{00000000-0009-0000-0000-000002000000}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2"/>
  <sheetViews>
    <sheetView zoomScale="130" zoomScaleNormal="130" workbookViewId="0">
      <selection activeCell="B54" sqref="B54"/>
    </sheetView>
  </sheetViews>
  <sheetFormatPr defaultRowHeight="15" x14ac:dyDescent="0.25"/>
  <cols>
    <col min="1" max="1" width="19" style="79" bestFit="1" customWidth="1"/>
    <col min="2" max="2" width="10.140625" style="79" bestFit="1" customWidth="1"/>
    <col min="3" max="10" width="5.7109375" style="79" customWidth="1"/>
    <col min="11" max="11" width="7" style="96" customWidth="1"/>
    <col min="12" max="16384" width="9.140625" style="79"/>
  </cols>
  <sheetData>
    <row r="1" spans="1:11" ht="18" x14ac:dyDescent="0.25">
      <c r="A1" s="221" t="s">
        <v>114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81" t="s">
        <v>99</v>
      </c>
      <c r="B2" s="81"/>
      <c r="C2" s="81"/>
      <c r="D2" s="81"/>
      <c r="E2" s="81"/>
      <c r="F2" s="81"/>
      <c r="G2" s="81"/>
      <c r="H2" s="81"/>
      <c r="I2" s="81"/>
      <c r="J2" s="81"/>
      <c r="K2" s="82"/>
    </row>
    <row r="3" spans="1:11" ht="14.1" customHeight="1" x14ac:dyDescent="0.25">
      <c r="A3" s="83" t="s">
        <v>47</v>
      </c>
      <c r="B3" s="83" t="s">
        <v>7</v>
      </c>
      <c r="C3" s="84">
        <v>51</v>
      </c>
      <c r="D3" s="84">
        <v>50.6</v>
      </c>
      <c r="E3" s="84">
        <v>51.3</v>
      </c>
      <c r="F3" s="84">
        <v>51.1</v>
      </c>
      <c r="G3" s="84">
        <v>52.1</v>
      </c>
      <c r="H3" s="84">
        <v>51.9</v>
      </c>
      <c r="I3" s="84">
        <v>50.5</v>
      </c>
      <c r="J3" s="84">
        <v>50.9</v>
      </c>
      <c r="K3" s="85">
        <f t="shared" ref="K3" si="0">SUM(C3:J3)</f>
        <v>409.39999999999992</v>
      </c>
    </row>
    <row r="4" spans="1:11" x14ac:dyDescent="0.25">
      <c r="A4" s="81" t="s">
        <v>102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1" ht="14.1" customHeight="1" x14ac:dyDescent="0.25">
      <c r="A5" s="83" t="s">
        <v>19</v>
      </c>
      <c r="B5" s="83" t="s">
        <v>4</v>
      </c>
      <c r="C5" s="84">
        <v>49.4</v>
      </c>
      <c r="D5" s="84">
        <v>50.3</v>
      </c>
      <c r="E5" s="84">
        <v>51.6</v>
      </c>
      <c r="F5" s="84">
        <v>52.7</v>
      </c>
      <c r="G5" s="84">
        <v>52.7</v>
      </c>
      <c r="H5" s="84">
        <v>52.4</v>
      </c>
      <c r="I5" s="84">
        <v>52.7</v>
      </c>
      <c r="J5" s="84">
        <v>52.1</v>
      </c>
      <c r="K5" s="85">
        <f>J5+I5+H5+G5+F5+E5+D5+C5</f>
        <v>413.90000000000003</v>
      </c>
    </row>
    <row r="6" spans="1:11" ht="14.1" customHeight="1" x14ac:dyDescent="0.25">
      <c r="A6" s="86" t="s">
        <v>50</v>
      </c>
      <c r="B6" s="83" t="s">
        <v>4</v>
      </c>
      <c r="C6" s="84">
        <v>53.8</v>
      </c>
      <c r="D6" s="84">
        <v>53.1</v>
      </c>
      <c r="E6" s="84">
        <v>53.4</v>
      </c>
      <c r="F6" s="84">
        <v>53.2</v>
      </c>
      <c r="G6" s="84">
        <v>45.1</v>
      </c>
      <c r="H6" s="84">
        <v>52.4</v>
      </c>
      <c r="I6" s="84">
        <v>51.5</v>
      </c>
      <c r="J6" s="84">
        <v>51.2</v>
      </c>
      <c r="K6" s="85">
        <f t="shared" ref="K6:K13" si="1">SUM(C6:J6)</f>
        <v>413.7</v>
      </c>
    </row>
    <row r="7" spans="1:11" ht="14.1" customHeight="1" x14ac:dyDescent="0.25">
      <c r="A7" s="83" t="s">
        <v>105</v>
      </c>
      <c r="B7" s="83" t="s">
        <v>7</v>
      </c>
      <c r="C7" s="84">
        <v>51.6</v>
      </c>
      <c r="D7" s="84">
        <v>51.4</v>
      </c>
      <c r="E7" s="84">
        <v>51.8</v>
      </c>
      <c r="F7" s="84">
        <v>51.9</v>
      </c>
      <c r="G7" s="84">
        <v>51.5</v>
      </c>
      <c r="H7" s="84">
        <v>51.9</v>
      </c>
      <c r="I7" s="84">
        <v>52.1</v>
      </c>
      <c r="J7" s="84">
        <v>51.3</v>
      </c>
      <c r="K7" s="85">
        <f t="shared" si="1"/>
        <v>413.50000000000006</v>
      </c>
    </row>
    <row r="8" spans="1:11" ht="14.1" customHeight="1" x14ac:dyDescent="0.25">
      <c r="A8" s="86" t="s">
        <v>115</v>
      </c>
      <c r="B8" s="86" t="s">
        <v>4</v>
      </c>
      <c r="C8" s="84">
        <v>51.8</v>
      </c>
      <c r="D8" s="84">
        <v>51</v>
      </c>
      <c r="E8" s="84">
        <v>49.6</v>
      </c>
      <c r="F8" s="84">
        <v>49.4</v>
      </c>
      <c r="G8" s="84">
        <v>51.1</v>
      </c>
      <c r="H8" s="84">
        <v>51.3</v>
      </c>
      <c r="I8" s="84">
        <v>51.5</v>
      </c>
      <c r="J8" s="84">
        <v>52.4</v>
      </c>
      <c r="K8" s="85">
        <f t="shared" si="1"/>
        <v>408.09999999999997</v>
      </c>
    </row>
    <row r="9" spans="1:11" ht="14.1" customHeight="1" x14ac:dyDescent="0.25">
      <c r="A9" s="83" t="s">
        <v>116</v>
      </c>
      <c r="B9" s="83" t="s">
        <v>4</v>
      </c>
      <c r="C9" s="84">
        <v>50.7</v>
      </c>
      <c r="D9" s="84">
        <v>51.5</v>
      </c>
      <c r="E9" s="84">
        <v>50.6</v>
      </c>
      <c r="F9" s="84">
        <v>51.5</v>
      </c>
      <c r="G9" s="84">
        <v>52.5</v>
      </c>
      <c r="H9" s="84">
        <v>48.8</v>
      </c>
      <c r="I9" s="84">
        <v>50.9</v>
      </c>
      <c r="J9" s="84">
        <v>50.2</v>
      </c>
      <c r="K9" s="87">
        <f t="shared" si="1"/>
        <v>406.7</v>
      </c>
    </row>
    <row r="10" spans="1:11" ht="14.1" customHeight="1" x14ac:dyDescent="0.25">
      <c r="A10" s="83" t="s">
        <v>36</v>
      </c>
      <c r="B10" s="83" t="s">
        <v>1</v>
      </c>
      <c r="C10" s="84">
        <v>51.2</v>
      </c>
      <c r="D10" s="84">
        <v>49.7</v>
      </c>
      <c r="E10" s="84">
        <v>50.4</v>
      </c>
      <c r="F10" s="84">
        <v>51.2</v>
      </c>
      <c r="G10" s="84">
        <v>51.3</v>
      </c>
      <c r="H10" s="84">
        <v>50.7</v>
      </c>
      <c r="I10" s="84">
        <v>51</v>
      </c>
      <c r="J10" s="84">
        <v>50.9</v>
      </c>
      <c r="K10" s="85">
        <f t="shared" si="1"/>
        <v>406.4</v>
      </c>
    </row>
    <row r="11" spans="1:11" ht="14.1" customHeight="1" x14ac:dyDescent="0.25">
      <c r="A11" s="83" t="s">
        <v>117</v>
      </c>
      <c r="B11" s="83" t="s">
        <v>3</v>
      </c>
      <c r="C11" s="88">
        <v>51.6</v>
      </c>
      <c r="D11" s="88">
        <v>50.7</v>
      </c>
      <c r="E11" s="88">
        <v>50.5</v>
      </c>
      <c r="F11" s="88">
        <v>52.5</v>
      </c>
      <c r="G11" s="88">
        <v>51.3</v>
      </c>
      <c r="H11" s="88">
        <v>49.5</v>
      </c>
      <c r="I11" s="88">
        <v>49.4</v>
      </c>
      <c r="J11" s="88">
        <v>45.5</v>
      </c>
      <c r="K11" s="85">
        <f t="shared" si="1"/>
        <v>401</v>
      </c>
    </row>
    <row r="12" spans="1:11" ht="14.1" customHeight="1" x14ac:dyDescent="0.25">
      <c r="A12" s="83" t="s">
        <v>118</v>
      </c>
      <c r="B12" s="83" t="s">
        <v>7</v>
      </c>
      <c r="C12" s="88">
        <v>46.4</v>
      </c>
      <c r="D12" s="88">
        <v>49.3</v>
      </c>
      <c r="E12" s="88">
        <v>49.7</v>
      </c>
      <c r="F12" s="88">
        <v>50.3</v>
      </c>
      <c r="G12" s="88">
        <v>44.1</v>
      </c>
      <c r="H12" s="88">
        <v>48.1</v>
      </c>
      <c r="I12" s="88">
        <v>49</v>
      </c>
      <c r="J12" s="88">
        <v>47.8</v>
      </c>
      <c r="K12" s="85">
        <f t="shared" si="1"/>
        <v>384.7</v>
      </c>
    </row>
    <row r="13" spans="1:11" ht="14.1" customHeight="1" x14ac:dyDescent="0.25">
      <c r="A13" s="83" t="s">
        <v>97</v>
      </c>
      <c r="B13" s="83" t="s">
        <v>7</v>
      </c>
      <c r="C13" s="88">
        <v>49.7</v>
      </c>
      <c r="D13" s="88">
        <v>49.7</v>
      </c>
      <c r="E13" s="88">
        <v>50.2</v>
      </c>
      <c r="F13" s="88">
        <v>46.2</v>
      </c>
      <c r="G13" s="88">
        <v>47.4</v>
      </c>
      <c r="H13" s="88">
        <v>45.4</v>
      </c>
      <c r="I13" s="88">
        <v>43.8</v>
      </c>
      <c r="J13" s="88">
        <v>45.7</v>
      </c>
      <c r="K13" s="85">
        <f t="shared" si="1"/>
        <v>378.1</v>
      </c>
    </row>
    <row r="14" spans="1:11" x14ac:dyDescent="0.25">
      <c r="A14" s="81" t="s">
        <v>106</v>
      </c>
      <c r="B14" s="81"/>
      <c r="C14" s="81"/>
      <c r="D14" s="81"/>
      <c r="E14" s="81"/>
      <c r="F14" s="81"/>
      <c r="G14" s="81"/>
      <c r="H14" s="81"/>
      <c r="I14" s="81"/>
      <c r="J14" s="81"/>
      <c r="K14" s="82"/>
    </row>
    <row r="15" spans="1:11" ht="14.1" customHeight="1" x14ac:dyDescent="0.25">
      <c r="A15" s="83" t="s">
        <v>25</v>
      </c>
      <c r="B15" s="83" t="s">
        <v>7</v>
      </c>
      <c r="C15" s="84">
        <v>51.8</v>
      </c>
      <c r="D15" s="84">
        <v>51.9</v>
      </c>
      <c r="E15" s="84">
        <v>52.3</v>
      </c>
      <c r="F15" s="84">
        <v>53</v>
      </c>
      <c r="G15" s="84">
        <v>52.6</v>
      </c>
      <c r="H15" s="84">
        <v>53.4</v>
      </c>
      <c r="I15" s="84">
        <v>53.4</v>
      </c>
      <c r="J15" s="84">
        <v>52.2</v>
      </c>
      <c r="K15" s="85">
        <f>J15+I15+H15+G15+F15+E15+D15+C15</f>
        <v>420.6</v>
      </c>
    </row>
    <row r="16" spans="1:11" ht="14.1" customHeight="1" x14ac:dyDescent="0.25">
      <c r="A16" s="83" t="s">
        <v>34</v>
      </c>
      <c r="B16" s="83" t="s">
        <v>7</v>
      </c>
      <c r="C16" s="84">
        <v>53</v>
      </c>
      <c r="D16" s="84">
        <v>51.3</v>
      </c>
      <c r="E16" s="84">
        <v>53.2</v>
      </c>
      <c r="F16" s="84">
        <v>52.7</v>
      </c>
      <c r="G16" s="84">
        <v>52.5</v>
      </c>
      <c r="H16" s="84">
        <v>53</v>
      </c>
      <c r="I16" s="84">
        <v>50.9</v>
      </c>
      <c r="J16" s="84">
        <v>50.8</v>
      </c>
      <c r="K16" s="85">
        <f>SUM(C16:J16)</f>
        <v>417.4</v>
      </c>
    </row>
    <row r="17" spans="1:11" ht="14.1" customHeight="1" x14ac:dyDescent="0.25">
      <c r="A17" s="83" t="s">
        <v>11</v>
      </c>
      <c r="B17" s="83" t="s">
        <v>3</v>
      </c>
      <c r="C17" s="88">
        <v>50.9</v>
      </c>
      <c r="D17" s="88">
        <v>52.5</v>
      </c>
      <c r="E17" s="88">
        <v>51.8</v>
      </c>
      <c r="F17" s="88">
        <v>52.2</v>
      </c>
      <c r="G17" s="88">
        <v>52.8</v>
      </c>
      <c r="H17" s="88">
        <v>50.9</v>
      </c>
      <c r="I17" s="88">
        <v>51.8</v>
      </c>
      <c r="J17" s="88">
        <v>52.2</v>
      </c>
      <c r="K17" s="87">
        <f>SUM(C17:J17)</f>
        <v>415.09999999999997</v>
      </c>
    </row>
    <row r="18" spans="1:11" ht="14.1" customHeight="1" x14ac:dyDescent="0.25">
      <c r="A18" s="86" t="s">
        <v>98</v>
      </c>
      <c r="B18" s="86" t="s">
        <v>7</v>
      </c>
      <c r="C18" s="88">
        <v>52.1</v>
      </c>
      <c r="D18" s="88">
        <v>51.8</v>
      </c>
      <c r="E18" s="88">
        <v>52</v>
      </c>
      <c r="F18" s="88">
        <v>51.8</v>
      </c>
      <c r="G18" s="88">
        <v>50.5</v>
      </c>
      <c r="H18" s="88">
        <v>50.3</v>
      </c>
      <c r="I18" s="88">
        <v>51.5</v>
      </c>
      <c r="J18" s="88">
        <v>52.1</v>
      </c>
      <c r="K18" s="87">
        <f>SUM(C18:J18)</f>
        <v>412.1</v>
      </c>
    </row>
    <row r="19" spans="1:11" ht="14.1" customHeight="1" x14ac:dyDescent="0.25">
      <c r="A19" s="83" t="s">
        <v>119</v>
      </c>
      <c r="B19" s="83" t="s">
        <v>3</v>
      </c>
      <c r="C19" s="84">
        <v>51.7</v>
      </c>
      <c r="D19" s="84">
        <v>50.2</v>
      </c>
      <c r="E19" s="84">
        <v>51.7</v>
      </c>
      <c r="F19" s="84">
        <v>50.6</v>
      </c>
      <c r="G19" s="84">
        <v>50.1</v>
      </c>
      <c r="H19" s="84">
        <v>51.1</v>
      </c>
      <c r="I19" s="84">
        <v>49.3</v>
      </c>
      <c r="J19" s="84">
        <v>51.2</v>
      </c>
      <c r="K19" s="85">
        <f>J19+I19+H19+G19+F19+E19+D19+C19</f>
        <v>405.9</v>
      </c>
    </row>
    <row r="20" spans="1:11" ht="14.1" customHeight="1" x14ac:dyDescent="0.25">
      <c r="A20" s="83" t="s">
        <v>74</v>
      </c>
      <c r="B20" s="83" t="s">
        <v>4</v>
      </c>
      <c r="C20" s="84">
        <v>50.5</v>
      </c>
      <c r="D20" s="84">
        <v>50.9</v>
      </c>
      <c r="E20" s="84">
        <v>50.8</v>
      </c>
      <c r="F20" s="84">
        <v>47.2</v>
      </c>
      <c r="G20" s="84">
        <v>51</v>
      </c>
      <c r="H20" s="84">
        <v>50.6</v>
      </c>
      <c r="I20" s="84">
        <v>51.3</v>
      </c>
      <c r="J20" s="84">
        <v>50.9</v>
      </c>
      <c r="K20" s="85">
        <f>SUM(C20:J20)</f>
        <v>403.2</v>
      </c>
    </row>
    <row r="21" spans="1:11" x14ac:dyDescent="0.25">
      <c r="A21" s="81" t="s">
        <v>108</v>
      </c>
      <c r="B21" s="81"/>
      <c r="C21" s="81"/>
      <c r="D21" s="81"/>
      <c r="E21" s="81"/>
      <c r="F21" s="81"/>
      <c r="G21" s="81"/>
      <c r="H21" s="81"/>
      <c r="I21" s="81"/>
      <c r="J21" s="81"/>
      <c r="K21" s="82"/>
    </row>
    <row r="22" spans="1:11" ht="14.1" customHeight="1" x14ac:dyDescent="0.25">
      <c r="A22" s="83" t="s">
        <v>37</v>
      </c>
      <c r="B22" s="83" t="s">
        <v>7</v>
      </c>
      <c r="C22" s="84">
        <v>51.8</v>
      </c>
      <c r="D22" s="84">
        <v>52.1</v>
      </c>
      <c r="E22" s="84">
        <v>52.7</v>
      </c>
      <c r="F22" s="84">
        <v>51.6</v>
      </c>
      <c r="G22" s="84">
        <v>52.3</v>
      </c>
      <c r="H22" s="84">
        <v>53.4</v>
      </c>
      <c r="I22" s="84">
        <v>52.9</v>
      </c>
      <c r="J22" s="84">
        <v>52.1</v>
      </c>
      <c r="K22" s="85">
        <f>SUM(C22:J22)</f>
        <v>418.9</v>
      </c>
    </row>
    <row r="23" spans="1:11" ht="14.1" customHeight="1" x14ac:dyDescent="0.25">
      <c r="A23" s="83" t="s">
        <v>120</v>
      </c>
      <c r="B23" s="83" t="s">
        <v>7</v>
      </c>
      <c r="C23" s="88">
        <v>52.1</v>
      </c>
      <c r="D23" s="88">
        <v>52.7</v>
      </c>
      <c r="E23" s="88">
        <v>51.3</v>
      </c>
      <c r="F23" s="88">
        <v>52</v>
      </c>
      <c r="G23" s="88">
        <v>52.9</v>
      </c>
      <c r="H23" s="88">
        <v>52.4</v>
      </c>
      <c r="I23" s="88">
        <v>51.9</v>
      </c>
      <c r="J23" s="88">
        <v>51.3</v>
      </c>
      <c r="K23" s="85">
        <f>SUM(C23:J23)</f>
        <v>416.59999999999997</v>
      </c>
    </row>
    <row r="24" spans="1:11" ht="14.1" customHeight="1" x14ac:dyDescent="0.25">
      <c r="A24" s="83" t="s">
        <v>26</v>
      </c>
      <c r="B24" s="83" t="s">
        <v>4</v>
      </c>
      <c r="C24" s="88">
        <v>51.1</v>
      </c>
      <c r="D24" s="88">
        <v>53.1</v>
      </c>
      <c r="E24" s="88">
        <v>52.1</v>
      </c>
      <c r="F24" s="88">
        <v>51.6</v>
      </c>
      <c r="G24" s="88">
        <v>50</v>
      </c>
      <c r="H24" s="88">
        <v>51.7</v>
      </c>
      <c r="I24" s="88">
        <v>52.4</v>
      </c>
      <c r="J24" s="88">
        <v>52.3</v>
      </c>
      <c r="K24" s="87">
        <f>J24+I24+H24+G24+F24+E24+D24+C24</f>
        <v>414.30000000000007</v>
      </c>
    </row>
    <row r="25" spans="1:11" ht="14.1" customHeight="1" x14ac:dyDescent="0.25">
      <c r="A25" s="83" t="s">
        <v>59</v>
      </c>
      <c r="B25" s="83" t="s">
        <v>7</v>
      </c>
      <c r="C25" s="84">
        <v>51.1</v>
      </c>
      <c r="D25" s="84">
        <v>51.5</v>
      </c>
      <c r="E25" s="84">
        <v>50.1</v>
      </c>
      <c r="F25" s="84">
        <v>51</v>
      </c>
      <c r="G25" s="84">
        <v>50.1</v>
      </c>
      <c r="H25" s="84">
        <v>51.6</v>
      </c>
      <c r="I25" s="84">
        <v>47.9</v>
      </c>
      <c r="J25" s="84">
        <v>52</v>
      </c>
      <c r="K25" s="85">
        <f>SUM(C25:J25)</f>
        <v>405.29999999999995</v>
      </c>
    </row>
    <row r="26" spans="1:11" ht="14.1" customHeight="1" x14ac:dyDescent="0.25">
      <c r="A26" s="83" t="s">
        <v>58</v>
      </c>
      <c r="B26" s="83" t="s">
        <v>7</v>
      </c>
      <c r="C26" s="84">
        <v>51.5</v>
      </c>
      <c r="D26" s="84">
        <v>51.9</v>
      </c>
      <c r="E26" s="84">
        <v>51.4</v>
      </c>
      <c r="F26" s="84">
        <v>50.2</v>
      </c>
      <c r="G26" s="84">
        <v>52.4</v>
      </c>
      <c r="H26" s="84">
        <v>52.2</v>
      </c>
      <c r="I26" s="84">
        <v>50.1</v>
      </c>
      <c r="J26" s="84">
        <v>45</v>
      </c>
      <c r="K26" s="85">
        <f>SUM(C26:J26)</f>
        <v>404.7</v>
      </c>
    </row>
    <row r="27" spans="1:11" ht="14.1" customHeight="1" x14ac:dyDescent="0.25">
      <c r="A27" s="83" t="s">
        <v>121</v>
      </c>
      <c r="B27" s="83" t="s">
        <v>2</v>
      </c>
      <c r="C27" s="84">
        <v>50.1</v>
      </c>
      <c r="D27" s="84">
        <v>51.1</v>
      </c>
      <c r="E27" s="84">
        <v>48.4</v>
      </c>
      <c r="F27" s="84">
        <v>42.8</v>
      </c>
      <c r="G27" s="84">
        <v>50.2</v>
      </c>
      <c r="H27" s="84">
        <v>48.9</v>
      </c>
      <c r="I27" s="84">
        <v>50.1</v>
      </c>
      <c r="J27" s="84">
        <v>51.9</v>
      </c>
      <c r="K27" s="85">
        <f>J27+I27+H27+G27+F27+E27+D27+C27</f>
        <v>393.50000000000006</v>
      </c>
    </row>
    <row r="28" spans="1:11" x14ac:dyDescent="0.25">
      <c r="A28" s="81" t="s">
        <v>122</v>
      </c>
      <c r="B28" s="89"/>
      <c r="C28" s="90"/>
      <c r="D28" s="90"/>
      <c r="E28" s="90"/>
      <c r="F28" s="90"/>
      <c r="G28" s="90"/>
      <c r="H28" s="90"/>
      <c r="I28" s="90"/>
      <c r="J28" s="90"/>
      <c r="K28" s="91"/>
    </row>
    <row r="29" spans="1:11" ht="14.1" customHeight="1" x14ac:dyDescent="0.25">
      <c r="A29" s="83" t="s">
        <v>21</v>
      </c>
      <c r="B29" s="83" t="s">
        <v>4</v>
      </c>
      <c r="C29" s="84">
        <v>52.1</v>
      </c>
      <c r="D29" s="84">
        <v>51.5</v>
      </c>
      <c r="E29" s="84">
        <v>52</v>
      </c>
      <c r="F29" s="84">
        <v>52.4</v>
      </c>
      <c r="G29" s="84">
        <v>52</v>
      </c>
      <c r="H29" s="84">
        <v>52.3</v>
      </c>
      <c r="I29" s="84">
        <v>52</v>
      </c>
      <c r="J29" s="84">
        <v>51</v>
      </c>
      <c r="K29" s="85">
        <f>J29+I29+H29+G29+F29+E29+D29+C29</f>
        <v>415.3</v>
      </c>
    </row>
    <row r="30" spans="1:11" x14ac:dyDescent="0.25">
      <c r="A30" s="81" t="s">
        <v>109</v>
      </c>
      <c r="B30" s="81"/>
      <c r="C30" s="81"/>
      <c r="D30" s="81"/>
      <c r="E30" s="81"/>
      <c r="F30" s="81"/>
      <c r="G30" s="81"/>
      <c r="H30" s="81"/>
      <c r="I30" s="81"/>
      <c r="J30" s="81"/>
      <c r="K30" s="82"/>
    </row>
    <row r="31" spans="1:11" ht="14.1" customHeight="1" x14ac:dyDescent="0.25">
      <c r="A31" s="83" t="s">
        <v>28</v>
      </c>
      <c r="B31" s="83" t="s">
        <v>7</v>
      </c>
      <c r="C31" s="84">
        <v>53.5</v>
      </c>
      <c r="D31" s="84">
        <v>52.5</v>
      </c>
      <c r="E31" s="84">
        <v>52.6</v>
      </c>
      <c r="F31" s="84">
        <v>52.3</v>
      </c>
      <c r="G31" s="84">
        <v>52.8</v>
      </c>
      <c r="H31" s="84">
        <v>52.3</v>
      </c>
      <c r="I31" s="84">
        <v>52.6</v>
      </c>
      <c r="J31" s="84">
        <v>53.2</v>
      </c>
      <c r="K31" s="85">
        <f>J31+I31+H31+G31+F31+E31+D31+C31</f>
        <v>421.80000000000007</v>
      </c>
    </row>
    <row r="32" spans="1:11" ht="14.1" customHeight="1" x14ac:dyDescent="0.25">
      <c r="A32" s="92" t="s">
        <v>9</v>
      </c>
      <c r="B32" s="83" t="s">
        <v>7</v>
      </c>
      <c r="C32" s="84">
        <v>52.9</v>
      </c>
      <c r="D32" s="84">
        <v>52.2</v>
      </c>
      <c r="E32" s="84">
        <v>51.2</v>
      </c>
      <c r="F32" s="84">
        <v>52</v>
      </c>
      <c r="G32" s="84">
        <v>52.5</v>
      </c>
      <c r="H32" s="84">
        <v>53.2</v>
      </c>
      <c r="I32" s="84">
        <v>52.3</v>
      </c>
      <c r="J32" s="84">
        <v>52.1</v>
      </c>
      <c r="K32" s="85">
        <f>SUM(C32:J32)</f>
        <v>418.40000000000003</v>
      </c>
    </row>
    <row r="33" spans="1:11" ht="14.1" customHeight="1" x14ac:dyDescent="0.25">
      <c r="A33" s="83" t="s">
        <v>41</v>
      </c>
      <c r="B33" s="83" t="s">
        <v>7</v>
      </c>
      <c r="C33" s="93">
        <v>52.4</v>
      </c>
      <c r="D33" s="84">
        <v>52</v>
      </c>
      <c r="E33" s="84">
        <v>53</v>
      </c>
      <c r="F33" s="84">
        <v>52</v>
      </c>
      <c r="G33" s="93">
        <v>51.5</v>
      </c>
      <c r="H33" s="93">
        <v>52.8</v>
      </c>
      <c r="I33" s="93">
        <v>51.6</v>
      </c>
      <c r="J33" s="93">
        <v>50.9</v>
      </c>
      <c r="K33" s="94">
        <f>J33+I33+H33+G33+F33+E33+D33+C33</f>
        <v>416.2</v>
      </c>
    </row>
    <row r="34" spans="1:11" ht="14.1" customHeight="1" x14ac:dyDescent="0.25">
      <c r="A34" s="86" t="s">
        <v>123</v>
      </c>
      <c r="B34" s="86" t="s">
        <v>7</v>
      </c>
      <c r="C34" s="84">
        <v>51.8</v>
      </c>
      <c r="D34" s="84">
        <v>52.3</v>
      </c>
      <c r="E34" s="84">
        <v>52.3</v>
      </c>
      <c r="F34" s="84">
        <v>49.9</v>
      </c>
      <c r="G34" s="84">
        <v>51.3</v>
      </c>
      <c r="H34" s="84">
        <v>50.7</v>
      </c>
      <c r="I34" s="84">
        <v>52.2</v>
      </c>
      <c r="J34" s="84">
        <v>51.8</v>
      </c>
      <c r="K34" s="85">
        <f>SUM(C34:J34)</f>
        <v>412.29999999999995</v>
      </c>
    </row>
    <row r="35" spans="1:11" ht="14.1" customHeight="1" x14ac:dyDescent="0.25">
      <c r="A35" s="83" t="s">
        <v>63</v>
      </c>
      <c r="B35" s="83" t="s">
        <v>4</v>
      </c>
      <c r="C35" s="84">
        <v>50.1</v>
      </c>
      <c r="D35" s="84">
        <v>52</v>
      </c>
      <c r="E35" s="84">
        <v>51.9</v>
      </c>
      <c r="F35" s="84">
        <v>50.6</v>
      </c>
      <c r="G35" s="84">
        <v>51</v>
      </c>
      <c r="H35" s="84">
        <v>52.3</v>
      </c>
      <c r="I35" s="84">
        <v>52.9</v>
      </c>
      <c r="J35" s="84">
        <v>50.4</v>
      </c>
      <c r="K35" s="85">
        <f>J35+I35+H35+G35+F35+E35+D35+C35</f>
        <v>411.2</v>
      </c>
    </row>
    <row r="36" spans="1:11" ht="14.1" customHeight="1" x14ac:dyDescent="0.25">
      <c r="A36" s="83" t="s">
        <v>40</v>
      </c>
      <c r="B36" s="83" t="s">
        <v>7</v>
      </c>
      <c r="C36" s="84">
        <v>51.8</v>
      </c>
      <c r="D36" s="84">
        <v>49.8</v>
      </c>
      <c r="E36" s="84">
        <v>51.1</v>
      </c>
      <c r="F36" s="84">
        <v>51.6</v>
      </c>
      <c r="G36" s="84">
        <v>51.6</v>
      </c>
      <c r="H36" s="84">
        <v>50.3</v>
      </c>
      <c r="I36" s="84">
        <v>51.3</v>
      </c>
      <c r="J36" s="84">
        <v>50.8</v>
      </c>
      <c r="K36" s="85">
        <f>SUM(C36:J36)</f>
        <v>408.3</v>
      </c>
    </row>
    <row r="37" spans="1:11" ht="14.1" customHeight="1" x14ac:dyDescent="0.25">
      <c r="A37" s="83" t="s">
        <v>124</v>
      </c>
      <c r="B37" s="83" t="s">
        <v>7</v>
      </c>
      <c r="C37" s="84">
        <v>51.8</v>
      </c>
      <c r="D37" s="84">
        <v>51</v>
      </c>
      <c r="E37" s="84">
        <v>51</v>
      </c>
      <c r="F37" s="84">
        <v>51.1</v>
      </c>
      <c r="G37" s="84">
        <v>49.9</v>
      </c>
      <c r="H37" s="84">
        <v>50.8</v>
      </c>
      <c r="I37" s="84">
        <v>50.3</v>
      </c>
      <c r="J37" s="84">
        <v>51.1</v>
      </c>
      <c r="K37" s="85">
        <f>SUM(C37:J37)</f>
        <v>407.00000000000006</v>
      </c>
    </row>
    <row r="38" spans="1:11" ht="14.1" customHeight="1" x14ac:dyDescent="0.25">
      <c r="A38" s="86" t="s">
        <v>79</v>
      </c>
      <c r="B38" s="86" t="s">
        <v>7</v>
      </c>
      <c r="C38" s="84">
        <v>49.8</v>
      </c>
      <c r="D38" s="84">
        <v>50.3</v>
      </c>
      <c r="E38" s="84">
        <v>50.1</v>
      </c>
      <c r="F38" s="84">
        <v>50.7</v>
      </c>
      <c r="G38" s="84">
        <v>49.8</v>
      </c>
      <c r="H38" s="84">
        <v>51.3</v>
      </c>
      <c r="I38" s="84">
        <v>50.8</v>
      </c>
      <c r="J38" s="84">
        <v>50.1</v>
      </c>
      <c r="K38" s="87">
        <f>SUM(C38:J38)</f>
        <v>402.90000000000003</v>
      </c>
    </row>
    <row r="39" spans="1:11" ht="14.1" customHeight="1" x14ac:dyDescent="0.25">
      <c r="A39" s="83" t="s">
        <v>125</v>
      </c>
      <c r="B39" s="83" t="s">
        <v>7</v>
      </c>
      <c r="C39" s="84">
        <v>51</v>
      </c>
      <c r="D39" s="84">
        <v>50.5</v>
      </c>
      <c r="E39" s="84">
        <v>49.3</v>
      </c>
      <c r="F39" s="84">
        <v>50.6</v>
      </c>
      <c r="G39" s="84">
        <v>50.8</v>
      </c>
      <c r="H39" s="84">
        <v>48</v>
      </c>
      <c r="I39" s="84">
        <v>46.2</v>
      </c>
      <c r="J39" s="84">
        <v>48.2</v>
      </c>
      <c r="K39" s="85">
        <f>SUM(C39:J39)</f>
        <v>394.59999999999997</v>
      </c>
    </row>
    <row r="40" spans="1:11" x14ac:dyDescent="0.25">
      <c r="A40" s="95" t="s">
        <v>126</v>
      </c>
      <c r="B40" s="89"/>
      <c r="C40" s="90"/>
      <c r="D40" s="90"/>
      <c r="E40" s="90"/>
      <c r="F40" s="90"/>
      <c r="G40" s="90"/>
      <c r="H40" s="90"/>
      <c r="I40" s="90"/>
      <c r="J40" s="90"/>
      <c r="K40" s="91"/>
    </row>
    <row r="41" spans="1:11" ht="14.1" customHeight="1" x14ac:dyDescent="0.25">
      <c r="A41" s="83" t="s">
        <v>65</v>
      </c>
      <c r="B41" s="83" t="s">
        <v>7</v>
      </c>
      <c r="C41" s="84">
        <v>49.4</v>
      </c>
      <c r="D41" s="84">
        <v>51.5</v>
      </c>
      <c r="E41" s="84">
        <v>49.8</v>
      </c>
      <c r="F41" s="84">
        <v>47.4</v>
      </c>
      <c r="G41" s="84"/>
      <c r="H41" s="84">
        <v>0</v>
      </c>
      <c r="I41" s="84">
        <v>0</v>
      </c>
      <c r="J41" s="84">
        <v>0</v>
      </c>
      <c r="K41" s="85">
        <f t="shared" ref="K41" si="2">SUM(C41:J41)</f>
        <v>198.1</v>
      </c>
    </row>
    <row r="42" spans="1:11" x14ac:dyDescent="0.25">
      <c r="A42" s="81" t="s">
        <v>127</v>
      </c>
      <c r="B42" s="81"/>
      <c r="C42" s="81"/>
      <c r="D42" s="81"/>
      <c r="E42" s="81"/>
      <c r="F42" s="81"/>
      <c r="G42" s="81"/>
      <c r="H42" s="81"/>
      <c r="I42" s="81"/>
      <c r="J42" s="81"/>
      <c r="K42" s="82"/>
    </row>
    <row r="43" spans="1:11" ht="14.1" customHeight="1" x14ac:dyDescent="0.25">
      <c r="A43" s="83" t="s">
        <v>21</v>
      </c>
      <c r="B43" s="83" t="s">
        <v>4</v>
      </c>
      <c r="C43" s="93">
        <v>46.3</v>
      </c>
      <c r="D43" s="84">
        <v>45.2</v>
      </c>
      <c r="E43" s="84">
        <v>48.2</v>
      </c>
      <c r="F43" s="84">
        <v>49.4</v>
      </c>
      <c r="G43" s="84">
        <v>43.2</v>
      </c>
      <c r="H43" s="84">
        <v>43.2</v>
      </c>
      <c r="I43" s="84">
        <v>49.9</v>
      </c>
      <c r="J43" s="84">
        <v>47.6</v>
      </c>
      <c r="K43" s="85">
        <f>J43+I43+H43+G43+F43+E43+D43+C43</f>
        <v>373</v>
      </c>
    </row>
    <row r="44" spans="1:11" ht="14.1" customHeight="1" x14ac:dyDescent="0.25">
      <c r="A44" s="83" t="s">
        <v>26</v>
      </c>
      <c r="B44" s="83" t="s">
        <v>4</v>
      </c>
      <c r="C44" s="84">
        <v>34.1</v>
      </c>
      <c r="D44" s="84">
        <v>40.5</v>
      </c>
      <c r="E44" s="84">
        <v>44.7</v>
      </c>
      <c r="F44" s="84">
        <v>27.6</v>
      </c>
      <c r="G44" s="84">
        <v>35.9</v>
      </c>
      <c r="H44" s="84">
        <v>36.200000000000003</v>
      </c>
      <c r="I44" s="84">
        <v>36.4</v>
      </c>
      <c r="J44" s="84">
        <v>46.7</v>
      </c>
      <c r="K44" s="85">
        <f>SUM(C44:J44)</f>
        <v>302.10000000000002</v>
      </c>
    </row>
    <row r="45" spans="1:11" x14ac:dyDescent="0.25">
      <c r="A45" s="81" t="s">
        <v>128</v>
      </c>
      <c r="B45" s="81"/>
      <c r="C45" s="81"/>
      <c r="D45" s="81"/>
      <c r="E45" s="81"/>
      <c r="F45" s="81"/>
      <c r="G45" s="81"/>
      <c r="H45" s="81"/>
      <c r="I45" s="81"/>
      <c r="J45" s="81"/>
      <c r="K45" s="82"/>
    </row>
    <row r="46" spans="1:11" ht="14.1" customHeight="1" x14ac:dyDescent="0.25">
      <c r="A46" s="83" t="s">
        <v>28</v>
      </c>
      <c r="B46" s="83" t="s">
        <v>7</v>
      </c>
      <c r="C46" s="93">
        <v>48.5</v>
      </c>
      <c r="D46" s="93">
        <v>49.1</v>
      </c>
      <c r="E46" s="93">
        <v>50.1</v>
      </c>
      <c r="F46" s="93">
        <v>48.2</v>
      </c>
      <c r="G46" s="93">
        <v>50.6</v>
      </c>
      <c r="H46" s="93">
        <v>50.8</v>
      </c>
      <c r="I46" s="93">
        <v>51.2</v>
      </c>
      <c r="J46" s="93">
        <v>50.1</v>
      </c>
      <c r="K46" s="94">
        <f>J46+I46+H46+G46+F46+E46+D46+C46</f>
        <v>398.60000000000008</v>
      </c>
    </row>
    <row r="47" spans="1:11" ht="14.1" customHeight="1" x14ac:dyDescent="0.25">
      <c r="A47" s="83" t="s">
        <v>15</v>
      </c>
      <c r="B47" s="83" t="s">
        <v>2</v>
      </c>
      <c r="C47" s="84">
        <v>46.5</v>
      </c>
      <c r="D47" s="84">
        <v>47.8</v>
      </c>
      <c r="E47" s="84">
        <v>48.9</v>
      </c>
      <c r="F47" s="84">
        <v>45.1</v>
      </c>
      <c r="G47" s="84">
        <v>47.2</v>
      </c>
      <c r="H47" s="84">
        <v>48.3</v>
      </c>
      <c r="I47" s="84">
        <v>47.5</v>
      </c>
      <c r="J47" s="84">
        <v>49.4</v>
      </c>
      <c r="K47" s="85">
        <f>SUM(C47:J47)</f>
        <v>380.7</v>
      </c>
    </row>
    <row r="48" spans="1:11" x14ac:dyDescent="0.25">
      <c r="A48" s="81" t="s">
        <v>10</v>
      </c>
      <c r="B48" s="81"/>
      <c r="C48" s="81"/>
      <c r="D48" s="81"/>
      <c r="E48" s="81"/>
      <c r="F48" s="81"/>
      <c r="G48" s="81"/>
      <c r="H48" s="81"/>
      <c r="I48" s="81"/>
      <c r="J48" s="81"/>
      <c r="K48" s="82"/>
    </row>
    <row r="49" spans="1:11" ht="14.1" customHeight="1" x14ac:dyDescent="0.25">
      <c r="A49" s="83" t="s">
        <v>14</v>
      </c>
      <c r="B49" s="83" t="s">
        <v>7</v>
      </c>
      <c r="C49" s="84">
        <v>47</v>
      </c>
      <c r="D49" s="84">
        <v>47.8</v>
      </c>
      <c r="E49" s="84">
        <v>50.9</v>
      </c>
      <c r="F49" s="84">
        <v>48.2</v>
      </c>
      <c r="G49" s="84">
        <v>50.3</v>
      </c>
      <c r="H49" s="84">
        <v>45.2</v>
      </c>
      <c r="I49" s="84">
        <v>48.8</v>
      </c>
      <c r="J49" s="84">
        <v>47.2</v>
      </c>
      <c r="K49" s="85">
        <f>SUM(C49:J49)</f>
        <v>385.4</v>
      </c>
    </row>
    <row r="50" spans="1:11" ht="14.1" customHeight="1" x14ac:dyDescent="0.25">
      <c r="A50" s="83" t="s">
        <v>82</v>
      </c>
      <c r="B50" s="83" t="s">
        <v>4</v>
      </c>
      <c r="C50" s="84">
        <v>48.6</v>
      </c>
      <c r="D50" s="84">
        <v>46.5</v>
      </c>
      <c r="E50" s="84">
        <v>48</v>
      </c>
      <c r="F50" s="84">
        <v>49.2</v>
      </c>
      <c r="G50" s="84">
        <v>49.6</v>
      </c>
      <c r="H50" s="84">
        <v>49.1</v>
      </c>
      <c r="I50" s="84">
        <v>48.6</v>
      </c>
      <c r="J50" s="84">
        <v>45.3</v>
      </c>
      <c r="K50" s="85">
        <f>J50+I50+H50+G50+F50+E50+D50+C50</f>
        <v>384.90000000000003</v>
      </c>
    </row>
    <row r="51" spans="1:11" ht="14.1" customHeight="1" x14ac:dyDescent="0.25">
      <c r="A51" s="83" t="s">
        <v>22</v>
      </c>
      <c r="B51" s="83" t="s">
        <v>4</v>
      </c>
      <c r="C51" s="84">
        <v>46.1</v>
      </c>
      <c r="D51" s="84">
        <v>50.3</v>
      </c>
      <c r="E51" s="84">
        <v>48.8</v>
      </c>
      <c r="F51" s="84">
        <v>46.7</v>
      </c>
      <c r="G51" s="84">
        <v>45.2</v>
      </c>
      <c r="H51" s="84">
        <v>44.6</v>
      </c>
      <c r="I51" s="84">
        <v>48.3</v>
      </c>
      <c r="J51" s="84">
        <v>50.8</v>
      </c>
      <c r="K51" s="85">
        <f>J51+I51+H51+G51+F51+E51+D51+C51</f>
        <v>380.8</v>
      </c>
    </row>
    <row r="52" spans="1:11" ht="14.1" customHeight="1" x14ac:dyDescent="0.25">
      <c r="A52" s="83" t="s">
        <v>66</v>
      </c>
      <c r="B52" s="83" t="s">
        <v>2</v>
      </c>
      <c r="C52" s="84">
        <v>40.1</v>
      </c>
      <c r="D52" s="84">
        <v>43.6</v>
      </c>
      <c r="E52" s="84">
        <v>45.9</v>
      </c>
      <c r="F52" s="84">
        <v>43.4</v>
      </c>
      <c r="G52" s="84">
        <v>44.7</v>
      </c>
      <c r="H52" s="84">
        <v>42.4</v>
      </c>
      <c r="I52" s="84">
        <v>46.6</v>
      </c>
      <c r="J52" s="84">
        <v>42.8</v>
      </c>
      <c r="K52" s="85">
        <f>J52+I52+H52+G52+F52+E52+D52+C52</f>
        <v>349.50000000000006</v>
      </c>
    </row>
  </sheetData>
  <mergeCells count="1">
    <mergeCell ref="A1:K1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88"/>
  <sheetViews>
    <sheetView topLeftCell="A21" zoomScale="90" zoomScaleNormal="90" workbookViewId="0">
      <selection activeCell="O30" sqref="O30"/>
    </sheetView>
  </sheetViews>
  <sheetFormatPr defaultRowHeight="15" x14ac:dyDescent="0.25"/>
  <cols>
    <col min="1" max="1" width="7.5703125" style="133" customWidth="1"/>
    <col min="2" max="2" width="6.7109375" style="123" customWidth="1"/>
    <col min="3" max="3" width="25.85546875" style="123" customWidth="1"/>
    <col min="4" max="4" width="11.85546875" style="125" bestFit="1" customWidth="1"/>
    <col min="5" max="5" width="8.7109375" style="126" customWidth="1"/>
    <col min="6" max="12" width="8.7109375" style="123" customWidth="1"/>
    <col min="13" max="256" width="9.140625" style="123"/>
    <col min="257" max="257" width="7.5703125" style="123" customWidth="1"/>
    <col min="258" max="258" width="6.7109375" style="123" customWidth="1"/>
    <col min="259" max="259" width="25.85546875" style="123" customWidth="1"/>
    <col min="260" max="260" width="11.85546875" style="123" bestFit="1" customWidth="1"/>
    <col min="261" max="268" width="8.7109375" style="123" customWidth="1"/>
    <col min="269" max="512" width="9.140625" style="123"/>
    <col min="513" max="513" width="7.5703125" style="123" customWidth="1"/>
    <col min="514" max="514" width="6.7109375" style="123" customWidth="1"/>
    <col min="515" max="515" width="25.85546875" style="123" customWidth="1"/>
    <col min="516" max="516" width="11.85546875" style="123" bestFit="1" customWidth="1"/>
    <col min="517" max="524" width="8.7109375" style="123" customWidth="1"/>
    <col min="525" max="768" width="9.140625" style="123"/>
    <col min="769" max="769" width="7.5703125" style="123" customWidth="1"/>
    <col min="770" max="770" width="6.7109375" style="123" customWidth="1"/>
    <col min="771" max="771" width="25.85546875" style="123" customWidth="1"/>
    <col min="772" max="772" width="11.85546875" style="123" bestFit="1" customWidth="1"/>
    <col min="773" max="780" width="8.7109375" style="123" customWidth="1"/>
    <col min="781" max="1024" width="9.140625" style="123"/>
    <col min="1025" max="1025" width="7.5703125" style="123" customWidth="1"/>
    <col min="1026" max="1026" width="6.7109375" style="123" customWidth="1"/>
    <col min="1027" max="1027" width="25.85546875" style="123" customWidth="1"/>
    <col min="1028" max="1028" width="11.85546875" style="123" bestFit="1" customWidth="1"/>
    <col min="1029" max="1036" width="8.7109375" style="123" customWidth="1"/>
    <col min="1037" max="1280" width="9.140625" style="123"/>
    <col min="1281" max="1281" width="7.5703125" style="123" customWidth="1"/>
    <col min="1282" max="1282" width="6.7109375" style="123" customWidth="1"/>
    <col min="1283" max="1283" width="25.85546875" style="123" customWidth="1"/>
    <col min="1284" max="1284" width="11.85546875" style="123" bestFit="1" customWidth="1"/>
    <col min="1285" max="1292" width="8.7109375" style="123" customWidth="1"/>
    <col min="1293" max="1536" width="9.140625" style="123"/>
    <col min="1537" max="1537" width="7.5703125" style="123" customWidth="1"/>
    <col min="1538" max="1538" width="6.7109375" style="123" customWidth="1"/>
    <col min="1539" max="1539" width="25.85546875" style="123" customWidth="1"/>
    <col min="1540" max="1540" width="11.85546875" style="123" bestFit="1" customWidth="1"/>
    <col min="1541" max="1548" width="8.7109375" style="123" customWidth="1"/>
    <col min="1549" max="1792" width="9.140625" style="123"/>
    <col min="1793" max="1793" width="7.5703125" style="123" customWidth="1"/>
    <col min="1794" max="1794" width="6.7109375" style="123" customWidth="1"/>
    <col min="1795" max="1795" width="25.85546875" style="123" customWidth="1"/>
    <col min="1796" max="1796" width="11.85546875" style="123" bestFit="1" customWidth="1"/>
    <col min="1797" max="1804" width="8.7109375" style="123" customWidth="1"/>
    <col min="1805" max="2048" width="9.140625" style="123"/>
    <col min="2049" max="2049" width="7.5703125" style="123" customWidth="1"/>
    <col min="2050" max="2050" width="6.7109375" style="123" customWidth="1"/>
    <col min="2051" max="2051" width="25.85546875" style="123" customWidth="1"/>
    <col min="2052" max="2052" width="11.85546875" style="123" bestFit="1" customWidth="1"/>
    <col min="2053" max="2060" width="8.7109375" style="123" customWidth="1"/>
    <col min="2061" max="2304" width="9.140625" style="123"/>
    <col min="2305" max="2305" width="7.5703125" style="123" customWidth="1"/>
    <col min="2306" max="2306" width="6.7109375" style="123" customWidth="1"/>
    <col min="2307" max="2307" width="25.85546875" style="123" customWidth="1"/>
    <col min="2308" max="2308" width="11.85546875" style="123" bestFit="1" customWidth="1"/>
    <col min="2309" max="2316" width="8.7109375" style="123" customWidth="1"/>
    <col min="2317" max="2560" width="9.140625" style="123"/>
    <col min="2561" max="2561" width="7.5703125" style="123" customWidth="1"/>
    <col min="2562" max="2562" width="6.7109375" style="123" customWidth="1"/>
    <col min="2563" max="2563" width="25.85546875" style="123" customWidth="1"/>
    <col min="2564" max="2564" width="11.85546875" style="123" bestFit="1" customWidth="1"/>
    <col min="2565" max="2572" width="8.7109375" style="123" customWidth="1"/>
    <col min="2573" max="2816" width="9.140625" style="123"/>
    <col min="2817" max="2817" width="7.5703125" style="123" customWidth="1"/>
    <col min="2818" max="2818" width="6.7109375" style="123" customWidth="1"/>
    <col min="2819" max="2819" width="25.85546875" style="123" customWidth="1"/>
    <col min="2820" max="2820" width="11.85546875" style="123" bestFit="1" customWidth="1"/>
    <col min="2821" max="2828" width="8.7109375" style="123" customWidth="1"/>
    <col min="2829" max="3072" width="9.140625" style="123"/>
    <col min="3073" max="3073" width="7.5703125" style="123" customWidth="1"/>
    <col min="3074" max="3074" width="6.7109375" style="123" customWidth="1"/>
    <col min="3075" max="3075" width="25.85546875" style="123" customWidth="1"/>
    <col min="3076" max="3076" width="11.85546875" style="123" bestFit="1" customWidth="1"/>
    <col min="3077" max="3084" width="8.7109375" style="123" customWidth="1"/>
    <col min="3085" max="3328" width="9.140625" style="123"/>
    <col min="3329" max="3329" width="7.5703125" style="123" customWidth="1"/>
    <col min="3330" max="3330" width="6.7109375" style="123" customWidth="1"/>
    <col min="3331" max="3331" width="25.85546875" style="123" customWidth="1"/>
    <col min="3332" max="3332" width="11.85546875" style="123" bestFit="1" customWidth="1"/>
    <col min="3333" max="3340" width="8.7109375" style="123" customWidth="1"/>
    <col min="3341" max="3584" width="9.140625" style="123"/>
    <col min="3585" max="3585" width="7.5703125" style="123" customWidth="1"/>
    <col min="3586" max="3586" width="6.7109375" style="123" customWidth="1"/>
    <col min="3587" max="3587" width="25.85546875" style="123" customWidth="1"/>
    <col min="3588" max="3588" width="11.85546875" style="123" bestFit="1" customWidth="1"/>
    <col min="3589" max="3596" width="8.7109375" style="123" customWidth="1"/>
    <col min="3597" max="3840" width="9.140625" style="123"/>
    <col min="3841" max="3841" width="7.5703125" style="123" customWidth="1"/>
    <col min="3842" max="3842" width="6.7109375" style="123" customWidth="1"/>
    <col min="3843" max="3843" width="25.85546875" style="123" customWidth="1"/>
    <col min="3844" max="3844" width="11.85546875" style="123" bestFit="1" customWidth="1"/>
    <col min="3845" max="3852" width="8.7109375" style="123" customWidth="1"/>
    <col min="3853" max="4096" width="9.140625" style="123"/>
    <col min="4097" max="4097" width="7.5703125" style="123" customWidth="1"/>
    <col min="4098" max="4098" width="6.7109375" style="123" customWidth="1"/>
    <col min="4099" max="4099" width="25.85546875" style="123" customWidth="1"/>
    <col min="4100" max="4100" width="11.85546875" style="123" bestFit="1" customWidth="1"/>
    <col min="4101" max="4108" width="8.7109375" style="123" customWidth="1"/>
    <col min="4109" max="4352" width="9.140625" style="123"/>
    <col min="4353" max="4353" width="7.5703125" style="123" customWidth="1"/>
    <col min="4354" max="4354" width="6.7109375" style="123" customWidth="1"/>
    <col min="4355" max="4355" width="25.85546875" style="123" customWidth="1"/>
    <col min="4356" max="4356" width="11.85546875" style="123" bestFit="1" customWidth="1"/>
    <col min="4357" max="4364" width="8.7109375" style="123" customWidth="1"/>
    <col min="4365" max="4608" width="9.140625" style="123"/>
    <col min="4609" max="4609" width="7.5703125" style="123" customWidth="1"/>
    <col min="4610" max="4610" width="6.7109375" style="123" customWidth="1"/>
    <col min="4611" max="4611" width="25.85546875" style="123" customWidth="1"/>
    <col min="4612" max="4612" width="11.85546875" style="123" bestFit="1" customWidth="1"/>
    <col min="4613" max="4620" width="8.7109375" style="123" customWidth="1"/>
    <col min="4621" max="4864" width="9.140625" style="123"/>
    <col min="4865" max="4865" width="7.5703125" style="123" customWidth="1"/>
    <col min="4866" max="4866" width="6.7109375" style="123" customWidth="1"/>
    <col min="4867" max="4867" width="25.85546875" style="123" customWidth="1"/>
    <col min="4868" max="4868" width="11.85546875" style="123" bestFit="1" customWidth="1"/>
    <col min="4869" max="4876" width="8.7109375" style="123" customWidth="1"/>
    <col min="4877" max="5120" width="9.140625" style="123"/>
    <col min="5121" max="5121" width="7.5703125" style="123" customWidth="1"/>
    <col min="5122" max="5122" width="6.7109375" style="123" customWidth="1"/>
    <col min="5123" max="5123" width="25.85546875" style="123" customWidth="1"/>
    <col min="5124" max="5124" width="11.85546875" style="123" bestFit="1" customWidth="1"/>
    <col min="5125" max="5132" width="8.7109375" style="123" customWidth="1"/>
    <col min="5133" max="5376" width="9.140625" style="123"/>
    <col min="5377" max="5377" width="7.5703125" style="123" customWidth="1"/>
    <col min="5378" max="5378" width="6.7109375" style="123" customWidth="1"/>
    <col min="5379" max="5379" width="25.85546875" style="123" customWidth="1"/>
    <col min="5380" max="5380" width="11.85546875" style="123" bestFit="1" customWidth="1"/>
    <col min="5381" max="5388" width="8.7109375" style="123" customWidth="1"/>
    <col min="5389" max="5632" width="9.140625" style="123"/>
    <col min="5633" max="5633" width="7.5703125" style="123" customWidth="1"/>
    <col min="5634" max="5634" width="6.7109375" style="123" customWidth="1"/>
    <col min="5635" max="5635" width="25.85546875" style="123" customWidth="1"/>
    <col min="5636" max="5636" width="11.85546875" style="123" bestFit="1" customWidth="1"/>
    <col min="5637" max="5644" width="8.7109375" style="123" customWidth="1"/>
    <col min="5645" max="5888" width="9.140625" style="123"/>
    <col min="5889" max="5889" width="7.5703125" style="123" customWidth="1"/>
    <col min="5890" max="5890" width="6.7109375" style="123" customWidth="1"/>
    <col min="5891" max="5891" width="25.85546875" style="123" customWidth="1"/>
    <col min="5892" max="5892" width="11.85546875" style="123" bestFit="1" customWidth="1"/>
    <col min="5893" max="5900" width="8.7109375" style="123" customWidth="1"/>
    <col min="5901" max="6144" width="9.140625" style="123"/>
    <col min="6145" max="6145" width="7.5703125" style="123" customWidth="1"/>
    <col min="6146" max="6146" width="6.7109375" style="123" customWidth="1"/>
    <col min="6147" max="6147" width="25.85546875" style="123" customWidth="1"/>
    <col min="6148" max="6148" width="11.85546875" style="123" bestFit="1" customWidth="1"/>
    <col min="6149" max="6156" width="8.7109375" style="123" customWidth="1"/>
    <col min="6157" max="6400" width="9.140625" style="123"/>
    <col min="6401" max="6401" width="7.5703125" style="123" customWidth="1"/>
    <col min="6402" max="6402" width="6.7109375" style="123" customWidth="1"/>
    <col min="6403" max="6403" width="25.85546875" style="123" customWidth="1"/>
    <col min="6404" max="6404" width="11.85546875" style="123" bestFit="1" customWidth="1"/>
    <col min="6405" max="6412" width="8.7109375" style="123" customWidth="1"/>
    <col min="6413" max="6656" width="9.140625" style="123"/>
    <col min="6657" max="6657" width="7.5703125" style="123" customWidth="1"/>
    <col min="6658" max="6658" width="6.7109375" style="123" customWidth="1"/>
    <col min="6659" max="6659" width="25.85546875" style="123" customWidth="1"/>
    <col min="6660" max="6660" width="11.85546875" style="123" bestFit="1" customWidth="1"/>
    <col min="6661" max="6668" width="8.7109375" style="123" customWidth="1"/>
    <col min="6669" max="6912" width="9.140625" style="123"/>
    <col min="6913" max="6913" width="7.5703125" style="123" customWidth="1"/>
    <col min="6914" max="6914" width="6.7109375" style="123" customWidth="1"/>
    <col min="6915" max="6915" width="25.85546875" style="123" customWidth="1"/>
    <col min="6916" max="6916" width="11.85546875" style="123" bestFit="1" customWidth="1"/>
    <col min="6917" max="6924" width="8.7109375" style="123" customWidth="1"/>
    <col min="6925" max="7168" width="9.140625" style="123"/>
    <col min="7169" max="7169" width="7.5703125" style="123" customWidth="1"/>
    <col min="7170" max="7170" width="6.7109375" style="123" customWidth="1"/>
    <col min="7171" max="7171" width="25.85546875" style="123" customWidth="1"/>
    <col min="7172" max="7172" width="11.85546875" style="123" bestFit="1" customWidth="1"/>
    <col min="7173" max="7180" width="8.7109375" style="123" customWidth="1"/>
    <col min="7181" max="7424" width="9.140625" style="123"/>
    <col min="7425" max="7425" width="7.5703125" style="123" customWidth="1"/>
    <col min="7426" max="7426" width="6.7109375" style="123" customWidth="1"/>
    <col min="7427" max="7427" width="25.85546875" style="123" customWidth="1"/>
    <col min="7428" max="7428" width="11.85546875" style="123" bestFit="1" customWidth="1"/>
    <col min="7429" max="7436" width="8.7109375" style="123" customWidth="1"/>
    <col min="7437" max="7680" width="9.140625" style="123"/>
    <col min="7681" max="7681" width="7.5703125" style="123" customWidth="1"/>
    <col min="7682" max="7682" width="6.7109375" style="123" customWidth="1"/>
    <col min="7683" max="7683" width="25.85546875" style="123" customWidth="1"/>
    <col min="7684" max="7684" width="11.85546875" style="123" bestFit="1" customWidth="1"/>
    <col min="7685" max="7692" width="8.7109375" style="123" customWidth="1"/>
    <col min="7693" max="7936" width="9.140625" style="123"/>
    <col min="7937" max="7937" width="7.5703125" style="123" customWidth="1"/>
    <col min="7938" max="7938" width="6.7109375" style="123" customWidth="1"/>
    <col min="7939" max="7939" width="25.85546875" style="123" customWidth="1"/>
    <col min="7940" max="7940" width="11.85546875" style="123" bestFit="1" customWidth="1"/>
    <col min="7941" max="7948" width="8.7109375" style="123" customWidth="1"/>
    <col min="7949" max="8192" width="9.140625" style="123"/>
    <col min="8193" max="8193" width="7.5703125" style="123" customWidth="1"/>
    <col min="8194" max="8194" width="6.7109375" style="123" customWidth="1"/>
    <col min="8195" max="8195" width="25.85546875" style="123" customWidth="1"/>
    <col min="8196" max="8196" width="11.85546875" style="123" bestFit="1" customWidth="1"/>
    <col min="8197" max="8204" width="8.7109375" style="123" customWidth="1"/>
    <col min="8205" max="8448" width="9.140625" style="123"/>
    <col min="8449" max="8449" width="7.5703125" style="123" customWidth="1"/>
    <col min="8450" max="8450" width="6.7109375" style="123" customWidth="1"/>
    <col min="8451" max="8451" width="25.85546875" style="123" customWidth="1"/>
    <col min="8452" max="8452" width="11.85546875" style="123" bestFit="1" customWidth="1"/>
    <col min="8453" max="8460" width="8.7109375" style="123" customWidth="1"/>
    <col min="8461" max="8704" width="9.140625" style="123"/>
    <col min="8705" max="8705" width="7.5703125" style="123" customWidth="1"/>
    <col min="8706" max="8706" width="6.7109375" style="123" customWidth="1"/>
    <col min="8707" max="8707" width="25.85546875" style="123" customWidth="1"/>
    <col min="8708" max="8708" width="11.85546875" style="123" bestFit="1" customWidth="1"/>
    <col min="8709" max="8716" width="8.7109375" style="123" customWidth="1"/>
    <col min="8717" max="8960" width="9.140625" style="123"/>
    <col min="8961" max="8961" width="7.5703125" style="123" customWidth="1"/>
    <col min="8962" max="8962" width="6.7109375" style="123" customWidth="1"/>
    <col min="8963" max="8963" width="25.85546875" style="123" customWidth="1"/>
    <col min="8964" max="8964" width="11.85546875" style="123" bestFit="1" customWidth="1"/>
    <col min="8965" max="8972" width="8.7109375" style="123" customWidth="1"/>
    <col min="8973" max="9216" width="9.140625" style="123"/>
    <col min="9217" max="9217" width="7.5703125" style="123" customWidth="1"/>
    <col min="9218" max="9218" width="6.7109375" style="123" customWidth="1"/>
    <col min="9219" max="9219" width="25.85546875" style="123" customWidth="1"/>
    <col min="9220" max="9220" width="11.85546875" style="123" bestFit="1" customWidth="1"/>
    <col min="9221" max="9228" width="8.7109375" style="123" customWidth="1"/>
    <col min="9229" max="9472" width="9.140625" style="123"/>
    <col min="9473" max="9473" width="7.5703125" style="123" customWidth="1"/>
    <col min="9474" max="9474" width="6.7109375" style="123" customWidth="1"/>
    <col min="9475" max="9475" width="25.85546875" style="123" customWidth="1"/>
    <col min="9476" max="9476" width="11.85546875" style="123" bestFit="1" customWidth="1"/>
    <col min="9477" max="9484" width="8.7109375" style="123" customWidth="1"/>
    <col min="9485" max="9728" width="9.140625" style="123"/>
    <col min="9729" max="9729" width="7.5703125" style="123" customWidth="1"/>
    <col min="9730" max="9730" width="6.7109375" style="123" customWidth="1"/>
    <col min="9731" max="9731" width="25.85546875" style="123" customWidth="1"/>
    <col min="9732" max="9732" width="11.85546875" style="123" bestFit="1" customWidth="1"/>
    <col min="9733" max="9740" width="8.7109375" style="123" customWidth="1"/>
    <col min="9741" max="9984" width="9.140625" style="123"/>
    <col min="9985" max="9985" width="7.5703125" style="123" customWidth="1"/>
    <col min="9986" max="9986" width="6.7109375" style="123" customWidth="1"/>
    <col min="9987" max="9987" width="25.85546875" style="123" customWidth="1"/>
    <col min="9988" max="9988" width="11.85546875" style="123" bestFit="1" customWidth="1"/>
    <col min="9989" max="9996" width="8.7109375" style="123" customWidth="1"/>
    <col min="9997" max="10240" width="9.140625" style="123"/>
    <col min="10241" max="10241" width="7.5703125" style="123" customWidth="1"/>
    <col min="10242" max="10242" width="6.7109375" style="123" customWidth="1"/>
    <col min="10243" max="10243" width="25.85546875" style="123" customWidth="1"/>
    <col min="10244" max="10244" width="11.85546875" style="123" bestFit="1" customWidth="1"/>
    <col min="10245" max="10252" width="8.7109375" style="123" customWidth="1"/>
    <col min="10253" max="10496" width="9.140625" style="123"/>
    <col min="10497" max="10497" width="7.5703125" style="123" customWidth="1"/>
    <col min="10498" max="10498" width="6.7109375" style="123" customWidth="1"/>
    <col min="10499" max="10499" width="25.85546875" style="123" customWidth="1"/>
    <col min="10500" max="10500" width="11.85546875" style="123" bestFit="1" customWidth="1"/>
    <col min="10501" max="10508" width="8.7109375" style="123" customWidth="1"/>
    <col min="10509" max="10752" width="9.140625" style="123"/>
    <col min="10753" max="10753" width="7.5703125" style="123" customWidth="1"/>
    <col min="10754" max="10754" width="6.7109375" style="123" customWidth="1"/>
    <col min="10755" max="10755" width="25.85546875" style="123" customWidth="1"/>
    <col min="10756" max="10756" width="11.85546875" style="123" bestFit="1" customWidth="1"/>
    <col min="10757" max="10764" width="8.7109375" style="123" customWidth="1"/>
    <col min="10765" max="11008" width="9.140625" style="123"/>
    <col min="11009" max="11009" width="7.5703125" style="123" customWidth="1"/>
    <col min="11010" max="11010" width="6.7109375" style="123" customWidth="1"/>
    <col min="11011" max="11011" width="25.85546875" style="123" customWidth="1"/>
    <col min="11012" max="11012" width="11.85546875" style="123" bestFit="1" customWidth="1"/>
    <col min="11013" max="11020" width="8.7109375" style="123" customWidth="1"/>
    <col min="11021" max="11264" width="9.140625" style="123"/>
    <col min="11265" max="11265" width="7.5703125" style="123" customWidth="1"/>
    <col min="11266" max="11266" width="6.7109375" style="123" customWidth="1"/>
    <col min="11267" max="11267" width="25.85546875" style="123" customWidth="1"/>
    <col min="11268" max="11268" width="11.85546875" style="123" bestFit="1" customWidth="1"/>
    <col min="11269" max="11276" width="8.7109375" style="123" customWidth="1"/>
    <col min="11277" max="11520" width="9.140625" style="123"/>
    <col min="11521" max="11521" width="7.5703125" style="123" customWidth="1"/>
    <col min="11522" max="11522" width="6.7109375" style="123" customWidth="1"/>
    <col min="11523" max="11523" width="25.85546875" style="123" customWidth="1"/>
    <col min="11524" max="11524" width="11.85546875" style="123" bestFit="1" customWidth="1"/>
    <col min="11525" max="11532" width="8.7109375" style="123" customWidth="1"/>
    <col min="11533" max="11776" width="9.140625" style="123"/>
    <col min="11777" max="11777" width="7.5703125" style="123" customWidth="1"/>
    <col min="11778" max="11778" width="6.7109375" style="123" customWidth="1"/>
    <col min="11779" max="11779" width="25.85546875" style="123" customWidth="1"/>
    <col min="11780" max="11780" width="11.85546875" style="123" bestFit="1" customWidth="1"/>
    <col min="11781" max="11788" width="8.7109375" style="123" customWidth="1"/>
    <col min="11789" max="12032" width="9.140625" style="123"/>
    <col min="12033" max="12033" width="7.5703125" style="123" customWidth="1"/>
    <col min="12034" max="12034" width="6.7109375" style="123" customWidth="1"/>
    <col min="12035" max="12035" width="25.85546875" style="123" customWidth="1"/>
    <col min="12036" max="12036" width="11.85546875" style="123" bestFit="1" customWidth="1"/>
    <col min="12037" max="12044" width="8.7109375" style="123" customWidth="1"/>
    <col min="12045" max="12288" width="9.140625" style="123"/>
    <col min="12289" max="12289" width="7.5703125" style="123" customWidth="1"/>
    <col min="12290" max="12290" width="6.7109375" style="123" customWidth="1"/>
    <col min="12291" max="12291" width="25.85546875" style="123" customWidth="1"/>
    <col min="12292" max="12292" width="11.85546875" style="123" bestFit="1" customWidth="1"/>
    <col min="12293" max="12300" width="8.7109375" style="123" customWidth="1"/>
    <col min="12301" max="12544" width="9.140625" style="123"/>
    <col min="12545" max="12545" width="7.5703125" style="123" customWidth="1"/>
    <col min="12546" max="12546" width="6.7109375" style="123" customWidth="1"/>
    <col min="12547" max="12547" width="25.85546875" style="123" customWidth="1"/>
    <col min="12548" max="12548" width="11.85546875" style="123" bestFit="1" customWidth="1"/>
    <col min="12549" max="12556" width="8.7109375" style="123" customWidth="1"/>
    <col min="12557" max="12800" width="9.140625" style="123"/>
    <col min="12801" max="12801" width="7.5703125" style="123" customWidth="1"/>
    <col min="12802" max="12802" width="6.7109375" style="123" customWidth="1"/>
    <col min="12803" max="12803" width="25.85546875" style="123" customWidth="1"/>
    <col min="12804" max="12804" width="11.85546875" style="123" bestFit="1" customWidth="1"/>
    <col min="12805" max="12812" width="8.7109375" style="123" customWidth="1"/>
    <col min="12813" max="13056" width="9.140625" style="123"/>
    <col min="13057" max="13057" width="7.5703125" style="123" customWidth="1"/>
    <col min="13058" max="13058" width="6.7109375" style="123" customWidth="1"/>
    <col min="13059" max="13059" width="25.85546875" style="123" customWidth="1"/>
    <col min="13060" max="13060" width="11.85546875" style="123" bestFit="1" customWidth="1"/>
    <col min="13061" max="13068" width="8.7109375" style="123" customWidth="1"/>
    <col min="13069" max="13312" width="9.140625" style="123"/>
    <col min="13313" max="13313" width="7.5703125" style="123" customWidth="1"/>
    <col min="13314" max="13314" width="6.7109375" style="123" customWidth="1"/>
    <col min="13315" max="13315" width="25.85546875" style="123" customWidth="1"/>
    <col min="13316" max="13316" width="11.85546875" style="123" bestFit="1" customWidth="1"/>
    <col min="13317" max="13324" width="8.7109375" style="123" customWidth="1"/>
    <col min="13325" max="13568" width="9.140625" style="123"/>
    <col min="13569" max="13569" width="7.5703125" style="123" customWidth="1"/>
    <col min="13570" max="13570" width="6.7109375" style="123" customWidth="1"/>
    <col min="13571" max="13571" width="25.85546875" style="123" customWidth="1"/>
    <col min="13572" max="13572" width="11.85546875" style="123" bestFit="1" customWidth="1"/>
    <col min="13573" max="13580" width="8.7109375" style="123" customWidth="1"/>
    <col min="13581" max="13824" width="9.140625" style="123"/>
    <col min="13825" max="13825" width="7.5703125" style="123" customWidth="1"/>
    <col min="13826" max="13826" width="6.7109375" style="123" customWidth="1"/>
    <col min="13827" max="13827" width="25.85546875" style="123" customWidth="1"/>
    <col min="13828" max="13828" width="11.85546875" style="123" bestFit="1" customWidth="1"/>
    <col min="13829" max="13836" width="8.7109375" style="123" customWidth="1"/>
    <col min="13837" max="14080" width="9.140625" style="123"/>
    <col min="14081" max="14081" width="7.5703125" style="123" customWidth="1"/>
    <col min="14082" max="14082" width="6.7109375" style="123" customWidth="1"/>
    <col min="14083" max="14083" width="25.85546875" style="123" customWidth="1"/>
    <col min="14084" max="14084" width="11.85546875" style="123" bestFit="1" customWidth="1"/>
    <col min="14085" max="14092" width="8.7109375" style="123" customWidth="1"/>
    <col min="14093" max="14336" width="9.140625" style="123"/>
    <col min="14337" max="14337" width="7.5703125" style="123" customWidth="1"/>
    <col min="14338" max="14338" width="6.7109375" style="123" customWidth="1"/>
    <col min="14339" max="14339" width="25.85546875" style="123" customWidth="1"/>
    <col min="14340" max="14340" width="11.85546875" style="123" bestFit="1" customWidth="1"/>
    <col min="14341" max="14348" width="8.7109375" style="123" customWidth="1"/>
    <col min="14349" max="14592" width="9.140625" style="123"/>
    <col min="14593" max="14593" width="7.5703125" style="123" customWidth="1"/>
    <col min="14594" max="14594" width="6.7109375" style="123" customWidth="1"/>
    <col min="14595" max="14595" width="25.85546875" style="123" customWidth="1"/>
    <col min="14596" max="14596" width="11.85546875" style="123" bestFit="1" customWidth="1"/>
    <col min="14597" max="14604" width="8.7109375" style="123" customWidth="1"/>
    <col min="14605" max="14848" width="9.140625" style="123"/>
    <col min="14849" max="14849" width="7.5703125" style="123" customWidth="1"/>
    <col min="14850" max="14850" width="6.7109375" style="123" customWidth="1"/>
    <col min="14851" max="14851" width="25.85546875" style="123" customWidth="1"/>
    <col min="14852" max="14852" width="11.85546875" style="123" bestFit="1" customWidth="1"/>
    <col min="14853" max="14860" width="8.7109375" style="123" customWidth="1"/>
    <col min="14861" max="15104" width="9.140625" style="123"/>
    <col min="15105" max="15105" width="7.5703125" style="123" customWidth="1"/>
    <col min="15106" max="15106" width="6.7109375" style="123" customWidth="1"/>
    <col min="15107" max="15107" width="25.85546875" style="123" customWidth="1"/>
    <col min="15108" max="15108" width="11.85546875" style="123" bestFit="1" customWidth="1"/>
    <col min="15109" max="15116" width="8.7109375" style="123" customWidth="1"/>
    <col min="15117" max="15360" width="9.140625" style="123"/>
    <col min="15361" max="15361" width="7.5703125" style="123" customWidth="1"/>
    <col min="15362" max="15362" width="6.7109375" style="123" customWidth="1"/>
    <col min="15363" max="15363" width="25.85546875" style="123" customWidth="1"/>
    <col min="15364" max="15364" width="11.85546875" style="123" bestFit="1" customWidth="1"/>
    <col min="15365" max="15372" width="8.7109375" style="123" customWidth="1"/>
    <col min="15373" max="15616" width="9.140625" style="123"/>
    <col min="15617" max="15617" width="7.5703125" style="123" customWidth="1"/>
    <col min="15618" max="15618" width="6.7109375" style="123" customWidth="1"/>
    <col min="15619" max="15619" width="25.85546875" style="123" customWidth="1"/>
    <col min="15620" max="15620" width="11.85546875" style="123" bestFit="1" customWidth="1"/>
    <col min="15621" max="15628" width="8.7109375" style="123" customWidth="1"/>
    <col min="15629" max="15872" width="9.140625" style="123"/>
    <col min="15873" max="15873" width="7.5703125" style="123" customWidth="1"/>
    <col min="15874" max="15874" width="6.7109375" style="123" customWidth="1"/>
    <col min="15875" max="15875" width="25.85546875" style="123" customWidth="1"/>
    <col min="15876" max="15876" width="11.85546875" style="123" bestFit="1" customWidth="1"/>
    <col min="15877" max="15884" width="8.7109375" style="123" customWidth="1"/>
    <col min="15885" max="16128" width="9.140625" style="123"/>
    <col min="16129" max="16129" width="7.5703125" style="123" customWidth="1"/>
    <col min="16130" max="16130" width="6.7109375" style="123" customWidth="1"/>
    <col min="16131" max="16131" width="25.85546875" style="123" customWidth="1"/>
    <col min="16132" max="16132" width="11.85546875" style="123" bestFit="1" customWidth="1"/>
    <col min="16133" max="16140" width="8.7109375" style="123" customWidth="1"/>
    <col min="16141" max="16384" width="9.140625" style="123"/>
  </cols>
  <sheetData>
    <row r="1" spans="1:17" ht="28.5" x14ac:dyDescent="0.45">
      <c r="A1" s="122" t="s">
        <v>135</v>
      </c>
      <c r="C1" s="124" t="s">
        <v>136</v>
      </c>
    </row>
    <row r="3" spans="1:17" ht="26.25" x14ac:dyDescent="0.4">
      <c r="A3" s="127" t="s">
        <v>137</v>
      </c>
      <c r="C3" s="128" t="s">
        <v>138</v>
      </c>
      <c r="D3" s="129" t="s">
        <v>139</v>
      </c>
      <c r="E3" s="130"/>
      <c r="F3" s="130"/>
      <c r="G3" s="130"/>
    </row>
    <row r="5" spans="1:17" ht="21" x14ac:dyDescent="0.35">
      <c r="A5" s="131" t="s">
        <v>140</v>
      </c>
      <c r="M5" s="132"/>
    </row>
    <row r="6" spans="1:17" x14ac:dyDescent="0.25">
      <c r="B6" s="134" t="s">
        <v>39</v>
      </c>
      <c r="C6" s="134" t="s">
        <v>23</v>
      </c>
      <c r="D6" s="135" t="s">
        <v>24</v>
      </c>
      <c r="E6" s="136">
        <v>1</v>
      </c>
      <c r="F6" s="136">
        <v>2</v>
      </c>
      <c r="G6" s="136">
        <v>3</v>
      </c>
      <c r="H6" s="136">
        <v>4</v>
      </c>
      <c r="I6" s="136">
        <v>5</v>
      </c>
      <c r="J6" s="136">
        <v>6</v>
      </c>
      <c r="K6" s="136">
        <v>7</v>
      </c>
      <c r="L6" s="136">
        <v>8</v>
      </c>
      <c r="M6" s="137"/>
    </row>
    <row r="7" spans="1:17" ht="15.75" x14ac:dyDescent="0.25">
      <c r="A7" s="138">
        <v>1</v>
      </c>
      <c r="B7" s="139" t="s">
        <v>141</v>
      </c>
      <c r="C7" s="139" t="s">
        <v>142</v>
      </c>
      <c r="D7" s="140" t="s">
        <v>2</v>
      </c>
      <c r="E7" s="137">
        <v>51.7</v>
      </c>
      <c r="F7" s="137">
        <v>51.2</v>
      </c>
      <c r="G7" s="141">
        <v>50.9</v>
      </c>
      <c r="H7" s="137">
        <v>52.5</v>
      </c>
      <c r="I7" s="137">
        <v>50.1</v>
      </c>
      <c r="J7" s="137">
        <v>51.1</v>
      </c>
      <c r="K7" s="137">
        <v>50.9</v>
      </c>
      <c r="L7" s="137">
        <v>52</v>
      </c>
      <c r="M7" s="137">
        <f t="shared" ref="M7:M14" si="0">SUM(E7:L7)</f>
        <v>410.40000000000003</v>
      </c>
      <c r="O7" s="142"/>
      <c r="P7" s="143"/>
      <c r="Q7"/>
    </row>
    <row r="8" spans="1:17" ht="15.75" x14ac:dyDescent="0.25">
      <c r="A8" s="138">
        <v>2</v>
      </c>
      <c r="B8" s="139" t="s">
        <v>143</v>
      </c>
      <c r="C8" s="139" t="s">
        <v>73</v>
      </c>
      <c r="D8" s="140" t="s">
        <v>2</v>
      </c>
      <c r="E8" s="137">
        <v>47.5</v>
      </c>
      <c r="F8" s="137">
        <v>43.3</v>
      </c>
      <c r="G8" s="137">
        <v>43.6</v>
      </c>
      <c r="H8" s="137">
        <v>47</v>
      </c>
      <c r="I8" s="137">
        <v>43.6</v>
      </c>
      <c r="J8" s="137">
        <v>47.3</v>
      </c>
      <c r="K8" s="137">
        <v>50.3</v>
      </c>
      <c r="L8" s="137">
        <v>47.7</v>
      </c>
      <c r="M8" s="137">
        <f t="shared" si="0"/>
        <v>370.3</v>
      </c>
      <c r="O8" s="142"/>
      <c r="P8" s="143"/>
      <c r="Q8"/>
    </row>
    <row r="9" spans="1:17" ht="15.75" x14ac:dyDescent="0.25">
      <c r="A9" s="138">
        <v>3</v>
      </c>
      <c r="B9" s="139" t="s">
        <v>143</v>
      </c>
      <c r="C9" s="139" t="s">
        <v>51</v>
      </c>
      <c r="D9" s="140" t="s">
        <v>2</v>
      </c>
      <c r="E9" s="137">
        <v>50.5</v>
      </c>
      <c r="F9" s="137">
        <v>51.9</v>
      </c>
      <c r="G9" s="137">
        <v>49.1</v>
      </c>
      <c r="H9" s="137">
        <v>50.6</v>
      </c>
      <c r="I9" s="137">
        <v>52.4</v>
      </c>
      <c r="J9" s="137">
        <v>47.9</v>
      </c>
      <c r="K9" s="137">
        <v>50.3</v>
      </c>
      <c r="L9" s="137">
        <v>52.3</v>
      </c>
      <c r="M9" s="137">
        <f t="shared" si="0"/>
        <v>405</v>
      </c>
      <c r="O9" s="142"/>
      <c r="P9" s="143"/>
      <c r="Q9"/>
    </row>
    <row r="10" spans="1:17" ht="15.75" x14ac:dyDescent="0.25">
      <c r="A10" s="138">
        <v>4</v>
      </c>
      <c r="B10" s="139" t="s">
        <v>144</v>
      </c>
      <c r="C10" s="139" t="s">
        <v>145</v>
      </c>
      <c r="D10" s="140" t="s">
        <v>2</v>
      </c>
      <c r="E10" s="137">
        <v>46.1</v>
      </c>
      <c r="F10" s="137">
        <v>46.3</v>
      </c>
      <c r="G10" s="144">
        <v>48.9</v>
      </c>
      <c r="H10" s="137">
        <v>49</v>
      </c>
      <c r="I10" s="137">
        <v>48.2</v>
      </c>
      <c r="J10" s="137">
        <v>46.8</v>
      </c>
      <c r="K10" s="137">
        <v>44.8</v>
      </c>
      <c r="L10" s="137">
        <v>47.3</v>
      </c>
      <c r="M10" s="137">
        <f t="shared" si="0"/>
        <v>377.40000000000003</v>
      </c>
      <c r="O10" s="145"/>
      <c r="P10" s="143"/>
      <c r="Q10"/>
    </row>
    <row r="11" spans="1:17" ht="15.75" x14ac:dyDescent="0.25">
      <c r="A11" s="138">
        <v>5</v>
      </c>
      <c r="B11" s="139" t="s">
        <v>146</v>
      </c>
      <c r="C11" s="139" t="s">
        <v>62</v>
      </c>
      <c r="D11" s="140" t="s">
        <v>2</v>
      </c>
      <c r="E11" s="137">
        <v>23.7</v>
      </c>
      <c r="F11" s="137">
        <v>16.8</v>
      </c>
      <c r="G11" s="137">
        <v>33.200000000000003</v>
      </c>
      <c r="H11" s="137">
        <v>28.6</v>
      </c>
      <c r="I11" s="137"/>
      <c r="J11" s="137"/>
      <c r="K11" s="137"/>
      <c r="L11" s="137"/>
      <c r="M11" s="137">
        <f t="shared" si="0"/>
        <v>102.30000000000001</v>
      </c>
    </row>
    <row r="12" spans="1:17" ht="15.75" x14ac:dyDescent="0.25">
      <c r="A12" s="138">
        <v>6</v>
      </c>
      <c r="B12" s="139"/>
      <c r="C12" s="139"/>
      <c r="D12" s="140"/>
      <c r="E12" s="137"/>
      <c r="F12" s="137"/>
      <c r="G12" s="137"/>
      <c r="H12" s="137"/>
      <c r="I12" s="137"/>
      <c r="J12" s="137"/>
      <c r="K12" s="137"/>
      <c r="L12" s="137"/>
      <c r="M12" s="137">
        <f t="shared" si="0"/>
        <v>0</v>
      </c>
    </row>
    <row r="13" spans="1:17" ht="15.75" x14ac:dyDescent="0.25">
      <c r="A13" s="138">
        <v>7</v>
      </c>
      <c r="B13" s="139"/>
      <c r="C13" s="139"/>
      <c r="D13" s="140"/>
      <c r="E13" s="137"/>
      <c r="F13" s="137"/>
      <c r="G13" s="137"/>
      <c r="H13" s="137"/>
      <c r="I13" s="137"/>
      <c r="J13" s="137"/>
      <c r="K13" s="137"/>
      <c r="L13" s="137"/>
      <c r="M13" s="137">
        <f t="shared" si="0"/>
        <v>0</v>
      </c>
    </row>
    <row r="14" spans="1:17" ht="15.75" x14ac:dyDescent="0.25">
      <c r="A14" s="138">
        <v>8</v>
      </c>
      <c r="B14" s="139"/>
      <c r="C14" s="139"/>
      <c r="D14" s="140"/>
      <c r="E14" s="137"/>
      <c r="F14" s="137"/>
      <c r="G14" s="137"/>
      <c r="H14" s="137"/>
      <c r="I14" s="137"/>
      <c r="J14" s="137"/>
      <c r="K14" s="137"/>
      <c r="L14" s="137"/>
      <c r="M14" s="137">
        <f t="shared" si="0"/>
        <v>0</v>
      </c>
    </row>
    <row r="15" spans="1:17" ht="15.75" x14ac:dyDescent="0.25">
      <c r="A15" s="138"/>
      <c r="B15" s="146"/>
      <c r="C15" s="146"/>
      <c r="D15" s="147"/>
      <c r="E15" s="132"/>
      <c r="F15" s="132"/>
      <c r="G15" s="132"/>
      <c r="H15" s="132"/>
      <c r="I15" s="132"/>
      <c r="J15" s="148"/>
      <c r="K15" s="132"/>
      <c r="L15" s="132"/>
      <c r="M15" s="137"/>
    </row>
    <row r="16" spans="1:17" ht="21.75" thickBot="1" x14ac:dyDescent="0.4">
      <c r="A16" s="149" t="s">
        <v>147</v>
      </c>
      <c r="B16" s="150"/>
      <c r="C16" s="151" t="s">
        <v>148</v>
      </c>
      <c r="D16" s="125" t="s">
        <v>149</v>
      </c>
      <c r="E16" s="125"/>
      <c r="F16" s="133"/>
      <c r="G16" s="133"/>
      <c r="H16" s="133"/>
      <c r="I16" s="133"/>
      <c r="J16" s="133"/>
      <c r="K16" s="133"/>
      <c r="L16" s="133"/>
      <c r="M16" s="132"/>
    </row>
    <row r="17" spans="1:13" ht="21" x14ac:dyDescent="0.35">
      <c r="A17" s="152"/>
      <c r="B17" s="134" t="s">
        <v>39</v>
      </c>
      <c r="C17" s="134" t="s">
        <v>23</v>
      </c>
      <c r="D17" s="135" t="s">
        <v>24</v>
      </c>
      <c r="E17" s="136">
        <v>1</v>
      </c>
      <c r="F17" s="136">
        <v>2</v>
      </c>
      <c r="G17" s="136">
        <v>3</v>
      </c>
      <c r="H17" s="136">
        <v>4</v>
      </c>
      <c r="I17" s="136">
        <v>5</v>
      </c>
      <c r="J17" s="136">
        <v>6</v>
      </c>
      <c r="K17" s="136">
        <v>7</v>
      </c>
      <c r="L17" s="136">
        <v>8</v>
      </c>
      <c r="M17" s="132"/>
    </row>
    <row r="18" spans="1:13" ht="15.75" x14ac:dyDescent="0.25">
      <c r="A18" s="138">
        <v>1</v>
      </c>
      <c r="B18" s="153" t="s">
        <v>143</v>
      </c>
      <c r="C18" s="154" t="s">
        <v>117</v>
      </c>
      <c r="D18" s="140" t="s">
        <v>150</v>
      </c>
      <c r="E18" s="137">
        <v>50</v>
      </c>
      <c r="F18" s="137">
        <v>51.1</v>
      </c>
      <c r="G18" s="137">
        <v>50.2</v>
      </c>
      <c r="H18" s="137">
        <v>51.3</v>
      </c>
      <c r="I18" s="155">
        <v>51.5</v>
      </c>
      <c r="J18" s="155">
        <v>51.3</v>
      </c>
      <c r="K18" s="155">
        <v>51.6</v>
      </c>
      <c r="L18" s="155">
        <v>50.9</v>
      </c>
      <c r="M18" s="137">
        <f t="shared" ref="M18:M25" si="1">SUM(E18:L18)</f>
        <v>407.90000000000003</v>
      </c>
    </row>
    <row r="19" spans="1:13" ht="15.75" x14ac:dyDescent="0.25">
      <c r="A19" s="138">
        <v>2</v>
      </c>
      <c r="B19" s="139" t="s">
        <v>151</v>
      </c>
      <c r="C19" s="156" t="s">
        <v>11</v>
      </c>
      <c r="D19" s="140" t="s">
        <v>150</v>
      </c>
      <c r="E19" s="137">
        <v>51.9</v>
      </c>
      <c r="F19" s="137">
        <v>52.4</v>
      </c>
      <c r="G19" s="137">
        <v>51.4</v>
      </c>
      <c r="H19" s="137">
        <v>52.4</v>
      </c>
      <c r="I19" s="137">
        <v>52.6</v>
      </c>
      <c r="J19" s="157">
        <v>52.6</v>
      </c>
      <c r="K19" s="137">
        <v>50.2</v>
      </c>
      <c r="L19" s="137">
        <v>52.5</v>
      </c>
      <c r="M19" s="137">
        <f t="shared" si="1"/>
        <v>416</v>
      </c>
    </row>
    <row r="20" spans="1:13" ht="15.75" x14ac:dyDescent="0.25">
      <c r="A20" s="138">
        <v>3</v>
      </c>
      <c r="B20" s="139" t="s">
        <v>151</v>
      </c>
      <c r="C20" s="156" t="s">
        <v>119</v>
      </c>
      <c r="D20" s="141" t="s">
        <v>150</v>
      </c>
      <c r="E20" s="137">
        <v>51.6</v>
      </c>
      <c r="F20" s="137">
        <v>50.5</v>
      </c>
      <c r="G20" s="137">
        <v>51.9</v>
      </c>
      <c r="H20" s="137">
        <v>51.8</v>
      </c>
      <c r="I20" s="137">
        <v>52.8</v>
      </c>
      <c r="J20" s="137">
        <v>51.9</v>
      </c>
      <c r="K20" s="137">
        <v>52.1</v>
      </c>
      <c r="L20" s="137">
        <v>52.6</v>
      </c>
      <c r="M20" s="137">
        <f t="shared" si="1"/>
        <v>415.20000000000005</v>
      </c>
    </row>
    <row r="21" spans="1:13" ht="15.75" x14ac:dyDescent="0.25">
      <c r="A21" s="138">
        <v>4</v>
      </c>
      <c r="B21" s="139" t="s">
        <v>108</v>
      </c>
      <c r="C21" s="158" t="s">
        <v>18</v>
      </c>
      <c r="D21" s="140" t="s">
        <v>150</v>
      </c>
      <c r="E21" s="137">
        <v>52.3</v>
      </c>
      <c r="F21" s="137">
        <v>51.5</v>
      </c>
      <c r="G21" s="137">
        <v>50</v>
      </c>
      <c r="H21" s="137">
        <v>50.9</v>
      </c>
      <c r="I21" s="137">
        <v>50.5</v>
      </c>
      <c r="J21" s="137">
        <v>52.8</v>
      </c>
      <c r="K21" s="137">
        <v>51.4</v>
      </c>
      <c r="L21" s="137">
        <v>51.1</v>
      </c>
      <c r="M21" s="137">
        <f t="shared" si="1"/>
        <v>410.5</v>
      </c>
    </row>
    <row r="22" spans="1:13" ht="15.75" x14ac:dyDescent="0.25">
      <c r="A22" s="138">
        <v>5</v>
      </c>
      <c r="B22" s="139" t="s">
        <v>151</v>
      </c>
      <c r="C22" s="158" t="s">
        <v>152</v>
      </c>
      <c r="D22" s="140" t="s">
        <v>7</v>
      </c>
      <c r="E22" s="137">
        <v>53.2</v>
      </c>
      <c r="F22" s="137">
        <v>52</v>
      </c>
      <c r="G22" s="137">
        <v>51.6</v>
      </c>
      <c r="H22" s="137">
        <v>51.2</v>
      </c>
      <c r="I22" s="159">
        <v>53.1</v>
      </c>
      <c r="J22" s="159">
        <v>52.4</v>
      </c>
      <c r="K22" s="159">
        <v>52.1</v>
      </c>
      <c r="L22" s="159">
        <v>52.9</v>
      </c>
      <c r="M22" s="137">
        <f t="shared" si="1"/>
        <v>418.5</v>
      </c>
    </row>
    <row r="23" spans="1:13" ht="15.75" x14ac:dyDescent="0.25">
      <c r="A23" s="138">
        <v>6</v>
      </c>
      <c r="B23" s="139" t="s">
        <v>128</v>
      </c>
      <c r="C23" s="158" t="s">
        <v>131</v>
      </c>
      <c r="D23" s="140" t="s">
        <v>2</v>
      </c>
      <c r="E23" s="137">
        <v>48.3</v>
      </c>
      <c r="F23" s="137">
        <v>47.1</v>
      </c>
      <c r="G23" s="137">
        <v>44.4</v>
      </c>
      <c r="H23" s="137">
        <v>47.6</v>
      </c>
      <c r="I23" s="137">
        <v>45.9</v>
      </c>
      <c r="J23" s="137">
        <v>49.2</v>
      </c>
      <c r="K23" s="137">
        <v>47.4</v>
      </c>
      <c r="L23" s="137">
        <v>48.9</v>
      </c>
      <c r="M23" s="137">
        <f t="shared" si="1"/>
        <v>378.79999999999995</v>
      </c>
    </row>
    <row r="24" spans="1:13" ht="15.75" x14ac:dyDescent="0.25">
      <c r="A24" s="138">
        <v>7</v>
      </c>
      <c r="B24" s="139" t="s">
        <v>8</v>
      </c>
      <c r="C24" s="156" t="s">
        <v>153</v>
      </c>
      <c r="D24" s="140" t="s">
        <v>7</v>
      </c>
      <c r="E24" s="137">
        <v>51</v>
      </c>
      <c r="F24" s="137">
        <v>50.6</v>
      </c>
      <c r="G24" s="137">
        <v>49.2</v>
      </c>
      <c r="H24" s="137">
        <v>49</v>
      </c>
      <c r="I24" s="137">
        <v>50.9</v>
      </c>
      <c r="J24" s="137">
        <v>50.9</v>
      </c>
      <c r="K24" s="137">
        <v>49</v>
      </c>
      <c r="L24" s="137">
        <v>47.2</v>
      </c>
      <c r="M24" s="137">
        <f t="shared" si="1"/>
        <v>397.8</v>
      </c>
    </row>
    <row r="25" spans="1:13" ht="15.75" x14ac:dyDescent="0.25">
      <c r="A25" s="138">
        <v>8</v>
      </c>
      <c r="B25" s="139" t="s">
        <v>154</v>
      </c>
      <c r="C25" s="156" t="s">
        <v>155</v>
      </c>
      <c r="D25" s="140" t="s">
        <v>7</v>
      </c>
      <c r="E25" s="137">
        <v>45.7</v>
      </c>
      <c r="F25" s="137">
        <v>47.6</v>
      </c>
      <c r="G25" s="144">
        <v>49</v>
      </c>
      <c r="H25" s="137">
        <v>48</v>
      </c>
      <c r="I25" s="137"/>
      <c r="J25" s="137"/>
      <c r="K25" s="137"/>
      <c r="L25" s="137"/>
      <c r="M25" s="137">
        <f t="shared" si="1"/>
        <v>190.3</v>
      </c>
    </row>
    <row r="26" spans="1:13" ht="14.25" customHeight="1" x14ac:dyDescent="0.25">
      <c r="C26" s="160"/>
      <c r="D26" s="132"/>
      <c r="E26" s="125"/>
      <c r="F26" s="133"/>
      <c r="G26" s="133"/>
      <c r="H26" s="133"/>
      <c r="I26" s="133"/>
      <c r="J26" s="133"/>
      <c r="K26" s="133"/>
      <c r="L26" s="133"/>
      <c r="M26" s="132"/>
    </row>
    <row r="27" spans="1:13" ht="21" x14ac:dyDescent="0.35">
      <c r="A27" s="131" t="s">
        <v>156</v>
      </c>
      <c r="C27" s="161" t="s">
        <v>157</v>
      </c>
      <c r="H27" s="133"/>
      <c r="I27" s="133"/>
      <c r="J27" s="133"/>
      <c r="K27" s="133"/>
      <c r="L27" s="133"/>
      <c r="M27" s="133"/>
    </row>
    <row r="28" spans="1:13" x14ac:dyDescent="0.25">
      <c r="B28" s="134" t="s">
        <v>39</v>
      </c>
      <c r="C28" s="134" t="s">
        <v>23</v>
      </c>
      <c r="D28" s="135" t="s">
        <v>24</v>
      </c>
      <c r="E28" s="136">
        <v>1</v>
      </c>
      <c r="F28" s="136">
        <v>2</v>
      </c>
      <c r="G28" s="136">
        <v>3</v>
      </c>
      <c r="H28" s="136">
        <v>4</v>
      </c>
      <c r="I28" s="136">
        <v>5</v>
      </c>
      <c r="J28" s="136">
        <v>6</v>
      </c>
      <c r="K28" s="136">
        <v>7</v>
      </c>
      <c r="L28" s="136">
        <v>8</v>
      </c>
      <c r="M28" s="133"/>
    </row>
    <row r="29" spans="1:13" ht="15.75" x14ac:dyDescent="0.25">
      <c r="A29" s="138">
        <v>1</v>
      </c>
      <c r="B29" s="153" t="s">
        <v>158</v>
      </c>
      <c r="C29" s="154" t="s">
        <v>47</v>
      </c>
      <c r="D29" s="140" t="s">
        <v>7</v>
      </c>
      <c r="E29" s="137">
        <v>51.1</v>
      </c>
      <c r="F29" s="141" t="s">
        <v>134</v>
      </c>
      <c r="G29" s="137">
        <v>50.7</v>
      </c>
      <c r="H29" s="137">
        <v>50.8</v>
      </c>
      <c r="I29" s="137">
        <v>51.2</v>
      </c>
      <c r="J29" s="137">
        <v>51.1</v>
      </c>
      <c r="K29" s="137">
        <v>51.3</v>
      </c>
      <c r="L29" s="137">
        <v>52</v>
      </c>
      <c r="M29" s="137">
        <v>408.1</v>
      </c>
    </row>
    <row r="30" spans="1:13" ht="15.75" x14ac:dyDescent="0.25">
      <c r="A30" s="138">
        <v>2</v>
      </c>
      <c r="B30" s="139" t="s">
        <v>151</v>
      </c>
      <c r="C30" s="156" t="s">
        <v>98</v>
      </c>
      <c r="D30" s="140" t="s">
        <v>7</v>
      </c>
      <c r="E30" s="137">
        <v>51.7</v>
      </c>
      <c r="F30" s="137">
        <v>51.4</v>
      </c>
      <c r="G30" s="137">
        <v>52.5</v>
      </c>
      <c r="H30" s="137">
        <v>51.5</v>
      </c>
      <c r="I30" s="137">
        <v>52.8</v>
      </c>
      <c r="J30" s="137">
        <v>51.7</v>
      </c>
      <c r="K30" s="137">
        <v>51.8</v>
      </c>
      <c r="L30" s="137">
        <v>52.4</v>
      </c>
      <c r="M30" s="137">
        <f t="shared" ref="M30:M36" si="2">SUM(E30:L30)</f>
        <v>415.79999999999995</v>
      </c>
    </row>
    <row r="31" spans="1:13" ht="15.75" x14ac:dyDescent="0.25">
      <c r="A31" s="138">
        <v>3</v>
      </c>
      <c r="B31" s="139" t="s">
        <v>143</v>
      </c>
      <c r="C31" s="156" t="s">
        <v>52</v>
      </c>
      <c r="D31" s="141" t="s">
        <v>7</v>
      </c>
      <c r="E31" s="137">
        <v>50.9</v>
      </c>
      <c r="F31" s="137">
        <v>51.7</v>
      </c>
      <c r="G31" s="137">
        <v>51.2</v>
      </c>
      <c r="H31" s="137">
        <v>52.3</v>
      </c>
      <c r="I31" s="137">
        <v>53.1</v>
      </c>
      <c r="J31" s="137">
        <v>50.2</v>
      </c>
      <c r="K31" s="137">
        <v>51.9</v>
      </c>
      <c r="L31" s="137">
        <v>50.6</v>
      </c>
      <c r="M31" s="137">
        <f t="shared" si="2"/>
        <v>411.90000000000003</v>
      </c>
    </row>
    <row r="32" spans="1:13" ht="15.75" x14ac:dyDescent="0.25">
      <c r="A32" s="138">
        <v>4</v>
      </c>
      <c r="B32" s="139" t="s">
        <v>143</v>
      </c>
      <c r="C32" s="158" t="s">
        <v>97</v>
      </c>
      <c r="D32" s="140" t="s">
        <v>7</v>
      </c>
      <c r="E32" s="137">
        <v>44.5</v>
      </c>
      <c r="F32" s="137">
        <v>48</v>
      </c>
      <c r="G32" s="137">
        <v>43.7</v>
      </c>
      <c r="H32" s="137">
        <v>46.7</v>
      </c>
      <c r="I32" s="137">
        <v>48.4</v>
      </c>
      <c r="J32" s="137">
        <v>47.3</v>
      </c>
      <c r="K32" s="137">
        <v>48.7</v>
      </c>
      <c r="L32" s="137">
        <v>48.1</v>
      </c>
      <c r="M32" s="137">
        <f t="shared" si="2"/>
        <v>375.4</v>
      </c>
    </row>
    <row r="33" spans="1:13" ht="15.75" x14ac:dyDescent="0.25">
      <c r="A33" s="138">
        <v>5</v>
      </c>
      <c r="B33" s="139" t="s">
        <v>143</v>
      </c>
      <c r="C33" s="158" t="s">
        <v>159</v>
      </c>
      <c r="D33" s="140" t="s">
        <v>7</v>
      </c>
      <c r="E33" s="137">
        <v>50.1</v>
      </c>
      <c r="F33" s="137">
        <v>49.3</v>
      </c>
      <c r="G33" s="137">
        <v>50.9</v>
      </c>
      <c r="H33" s="137">
        <v>46.5</v>
      </c>
      <c r="I33" s="137">
        <v>46.4</v>
      </c>
      <c r="J33" s="137">
        <v>48.5</v>
      </c>
      <c r="K33" s="137">
        <v>47.5</v>
      </c>
      <c r="L33" s="137">
        <v>46.5</v>
      </c>
      <c r="M33" s="137">
        <f t="shared" si="2"/>
        <v>385.70000000000005</v>
      </c>
    </row>
    <row r="34" spans="1:13" ht="15.75" x14ac:dyDescent="0.25">
      <c r="A34" s="138">
        <v>6</v>
      </c>
      <c r="B34" s="139" t="s">
        <v>160</v>
      </c>
      <c r="C34" s="158" t="s">
        <v>161</v>
      </c>
      <c r="D34" s="140" t="s">
        <v>7</v>
      </c>
      <c r="E34" s="137">
        <v>48.7</v>
      </c>
      <c r="F34" s="137">
        <v>49.6</v>
      </c>
      <c r="G34" s="137">
        <v>45.5</v>
      </c>
      <c r="H34" s="137">
        <v>50.2</v>
      </c>
      <c r="I34" s="137">
        <v>50.6</v>
      </c>
      <c r="J34" s="137">
        <v>48.7</v>
      </c>
      <c r="K34" s="137">
        <v>50.8</v>
      </c>
      <c r="L34" s="137">
        <v>48.5</v>
      </c>
      <c r="M34" s="137">
        <f t="shared" si="2"/>
        <v>392.6</v>
      </c>
    </row>
    <row r="35" spans="1:13" ht="15.75" x14ac:dyDescent="0.25">
      <c r="A35" s="138">
        <v>7</v>
      </c>
      <c r="B35" s="139" t="s">
        <v>128</v>
      </c>
      <c r="C35" s="156" t="s">
        <v>28</v>
      </c>
      <c r="D35" s="140" t="s">
        <v>7</v>
      </c>
      <c r="E35" s="137">
        <v>51.6</v>
      </c>
      <c r="F35" s="137">
        <v>49.5</v>
      </c>
      <c r="G35" s="137">
        <v>50</v>
      </c>
      <c r="H35" s="137">
        <v>49.8</v>
      </c>
      <c r="I35" s="137">
        <v>45.5</v>
      </c>
      <c r="J35" s="137">
        <v>46.9</v>
      </c>
      <c r="K35" s="137">
        <v>46.6</v>
      </c>
      <c r="L35" s="137">
        <v>44.8</v>
      </c>
      <c r="M35" s="137">
        <f t="shared" si="2"/>
        <v>384.7</v>
      </c>
    </row>
    <row r="36" spans="1:13" ht="15.75" x14ac:dyDescent="0.25">
      <c r="A36" s="138">
        <v>8</v>
      </c>
      <c r="B36" s="139" t="s">
        <v>162</v>
      </c>
      <c r="C36" s="156" t="s">
        <v>163</v>
      </c>
      <c r="D36" s="140" t="s">
        <v>7</v>
      </c>
      <c r="E36" s="137">
        <v>47.9</v>
      </c>
      <c r="F36" s="137">
        <v>48.5</v>
      </c>
      <c r="G36" s="137">
        <v>50.7</v>
      </c>
      <c r="H36" s="137">
        <v>48</v>
      </c>
      <c r="I36" s="137">
        <v>48.9</v>
      </c>
      <c r="J36" s="137">
        <v>45.7</v>
      </c>
      <c r="K36" s="137">
        <v>48.5</v>
      </c>
      <c r="L36" s="137">
        <v>47.4</v>
      </c>
      <c r="M36" s="137">
        <f t="shared" si="2"/>
        <v>385.6</v>
      </c>
    </row>
    <row r="37" spans="1:13" ht="15.75" x14ac:dyDescent="0.25">
      <c r="A37" s="138"/>
      <c r="B37" s="146"/>
      <c r="C37" s="146"/>
      <c r="D37" s="147"/>
      <c r="E37" s="132"/>
      <c r="F37" s="132"/>
      <c r="G37" s="132"/>
      <c r="H37" s="132"/>
      <c r="I37" s="132"/>
      <c r="J37" s="132"/>
      <c r="K37" s="132"/>
      <c r="L37" s="132"/>
      <c r="M37" s="132"/>
    </row>
    <row r="38" spans="1:13" ht="21.75" thickBot="1" x14ac:dyDescent="0.4">
      <c r="A38" s="149" t="s">
        <v>164</v>
      </c>
      <c r="B38" s="151"/>
      <c r="C38" s="151" t="s">
        <v>165</v>
      </c>
      <c r="E38" s="125"/>
      <c r="F38" s="133"/>
      <c r="G38" s="133"/>
      <c r="H38" s="133"/>
      <c r="I38" s="133"/>
      <c r="J38" s="133"/>
      <c r="K38" s="133"/>
      <c r="L38" s="133"/>
      <c r="M38" s="132"/>
    </row>
    <row r="39" spans="1:13" ht="21" x14ac:dyDescent="0.35">
      <c r="A39" s="152"/>
      <c r="B39" s="134" t="s">
        <v>39</v>
      </c>
      <c r="C39" s="134" t="s">
        <v>23</v>
      </c>
      <c r="D39" s="135" t="s">
        <v>24</v>
      </c>
      <c r="E39" s="136">
        <v>1</v>
      </c>
      <c r="F39" s="136">
        <v>2</v>
      </c>
      <c r="G39" s="136">
        <v>3</v>
      </c>
      <c r="H39" s="136">
        <v>4</v>
      </c>
      <c r="I39" s="136">
        <v>5</v>
      </c>
      <c r="J39" s="136">
        <v>6</v>
      </c>
      <c r="K39" s="136">
        <v>7</v>
      </c>
      <c r="L39" s="136">
        <v>8</v>
      </c>
      <c r="M39" s="132"/>
    </row>
    <row r="40" spans="1:13" ht="15.75" x14ac:dyDescent="0.25">
      <c r="A40" s="138">
        <v>1</v>
      </c>
      <c r="B40" s="153" t="s">
        <v>141</v>
      </c>
      <c r="C40" s="154" t="s">
        <v>45</v>
      </c>
      <c r="D40" s="140" t="s">
        <v>7</v>
      </c>
      <c r="E40" s="137">
        <v>51.8</v>
      </c>
      <c r="F40" s="137">
        <v>51.4</v>
      </c>
      <c r="G40" s="137">
        <v>50.5</v>
      </c>
      <c r="H40" s="137">
        <v>50.1</v>
      </c>
      <c r="I40" s="155">
        <v>51.7</v>
      </c>
      <c r="J40" s="155">
        <v>52.4</v>
      </c>
      <c r="K40" s="155">
        <v>52.4</v>
      </c>
      <c r="L40" s="155">
        <v>52.6</v>
      </c>
      <c r="M40" s="137">
        <f t="shared" ref="M40:M47" si="3">SUM(E40:L40)</f>
        <v>412.9</v>
      </c>
    </row>
    <row r="41" spans="1:13" ht="15.75" x14ac:dyDescent="0.25">
      <c r="A41" s="138">
        <v>2</v>
      </c>
      <c r="B41" s="139" t="s">
        <v>160</v>
      </c>
      <c r="C41" s="156" t="s">
        <v>46</v>
      </c>
      <c r="D41" s="140" t="s">
        <v>7</v>
      </c>
      <c r="E41" s="137">
        <v>50.6</v>
      </c>
      <c r="F41" s="137">
        <v>50.3</v>
      </c>
      <c r="G41" s="137">
        <v>51.7</v>
      </c>
      <c r="H41" s="137">
        <v>50.9</v>
      </c>
      <c r="I41" s="137">
        <v>52.3</v>
      </c>
      <c r="J41" s="157">
        <v>52.9</v>
      </c>
      <c r="K41" s="137">
        <v>50.9</v>
      </c>
      <c r="L41" s="137">
        <v>49.8</v>
      </c>
      <c r="M41" s="137">
        <f t="shared" si="3"/>
        <v>409.4</v>
      </c>
    </row>
    <row r="42" spans="1:13" ht="15.75" x14ac:dyDescent="0.25">
      <c r="A42" s="138">
        <v>3</v>
      </c>
      <c r="B42" s="139" t="s">
        <v>141</v>
      </c>
      <c r="C42" s="156" t="s">
        <v>58</v>
      </c>
      <c r="D42" s="141" t="s">
        <v>7</v>
      </c>
      <c r="E42" s="137">
        <v>51.5</v>
      </c>
      <c r="F42" s="137">
        <v>52.4</v>
      </c>
      <c r="G42" s="137">
        <v>51.3</v>
      </c>
      <c r="H42" s="137">
        <v>50.3</v>
      </c>
      <c r="I42" s="137">
        <v>50.2</v>
      </c>
      <c r="J42" s="137">
        <v>50.6</v>
      </c>
      <c r="K42" s="137">
        <v>50.6</v>
      </c>
      <c r="L42" s="137">
        <v>50.3</v>
      </c>
      <c r="M42" s="137">
        <f t="shared" si="3"/>
        <v>407.20000000000005</v>
      </c>
    </row>
    <row r="43" spans="1:13" ht="15.75" x14ac:dyDescent="0.25">
      <c r="A43" s="138">
        <v>4</v>
      </c>
      <c r="B43" s="139" t="s">
        <v>141</v>
      </c>
      <c r="C43" s="158" t="s">
        <v>37</v>
      </c>
      <c r="D43" s="140" t="s">
        <v>7</v>
      </c>
      <c r="E43" s="137">
        <v>52.1</v>
      </c>
      <c r="F43" s="137">
        <v>53.4</v>
      </c>
      <c r="G43" s="137">
        <v>52.4</v>
      </c>
      <c r="H43" s="137">
        <v>52.3</v>
      </c>
      <c r="I43" s="137">
        <v>52.4</v>
      </c>
      <c r="J43" s="137">
        <v>53.2</v>
      </c>
      <c r="K43" s="137">
        <v>52.6</v>
      </c>
      <c r="L43" s="137">
        <v>51.3</v>
      </c>
      <c r="M43" s="137">
        <f t="shared" si="3"/>
        <v>419.7</v>
      </c>
    </row>
    <row r="44" spans="1:13" ht="15.75" x14ac:dyDescent="0.25">
      <c r="A44" s="138">
        <v>5</v>
      </c>
      <c r="B44" s="139" t="s">
        <v>160</v>
      </c>
      <c r="C44" s="158" t="s">
        <v>9</v>
      </c>
      <c r="D44" s="140" t="s">
        <v>7</v>
      </c>
      <c r="E44" s="137">
        <v>52</v>
      </c>
      <c r="F44" s="137">
        <v>51.5</v>
      </c>
      <c r="G44" s="137">
        <v>52.2</v>
      </c>
      <c r="H44" s="137">
        <v>52.7</v>
      </c>
      <c r="I44" s="159">
        <v>52</v>
      </c>
      <c r="J44" s="159">
        <v>52.5</v>
      </c>
      <c r="K44" s="159">
        <v>52.5</v>
      </c>
      <c r="L44" s="159">
        <v>51.4</v>
      </c>
      <c r="M44" s="137">
        <f t="shared" si="3"/>
        <v>416.79999999999995</v>
      </c>
    </row>
    <row r="45" spans="1:13" ht="15.75" x14ac:dyDescent="0.25">
      <c r="A45" s="138">
        <v>6</v>
      </c>
      <c r="B45" s="139" t="s">
        <v>160</v>
      </c>
      <c r="C45" s="158" t="s">
        <v>166</v>
      </c>
      <c r="D45" s="140" t="s">
        <v>7</v>
      </c>
      <c r="E45" s="137">
        <v>51.4</v>
      </c>
      <c r="F45" s="137">
        <v>52.3</v>
      </c>
      <c r="G45" s="137">
        <v>52.8</v>
      </c>
      <c r="H45" s="137">
        <v>51.6</v>
      </c>
      <c r="I45" s="137">
        <v>50.6</v>
      </c>
      <c r="J45" s="137">
        <v>52.5</v>
      </c>
      <c r="K45" s="137">
        <v>50.1</v>
      </c>
      <c r="L45" s="137">
        <v>52</v>
      </c>
      <c r="M45" s="137">
        <f t="shared" si="3"/>
        <v>413.3</v>
      </c>
    </row>
    <row r="46" spans="1:13" ht="15.75" x14ac:dyDescent="0.25">
      <c r="A46" s="138">
        <v>7</v>
      </c>
      <c r="B46" s="139" t="s">
        <v>160</v>
      </c>
      <c r="C46" s="156" t="s">
        <v>167</v>
      </c>
      <c r="D46" s="140" t="s">
        <v>7</v>
      </c>
      <c r="E46" s="137">
        <v>50.3</v>
      </c>
      <c r="F46" s="137">
        <v>50.5</v>
      </c>
      <c r="G46" s="137">
        <v>51.6</v>
      </c>
      <c r="H46" s="137">
        <v>52.6</v>
      </c>
      <c r="I46" s="137">
        <v>50.3</v>
      </c>
      <c r="J46" s="137">
        <v>51.3</v>
      </c>
      <c r="K46" s="137">
        <v>51.5</v>
      </c>
      <c r="L46" s="137">
        <v>51.7</v>
      </c>
      <c r="M46" s="137">
        <f t="shared" si="3"/>
        <v>409.8</v>
      </c>
    </row>
    <row r="47" spans="1:13" ht="15.75" x14ac:dyDescent="0.25">
      <c r="A47" s="138">
        <v>8</v>
      </c>
      <c r="B47" s="139"/>
      <c r="C47" s="156"/>
      <c r="D47" s="140"/>
      <c r="E47" s="137"/>
      <c r="F47" s="137"/>
      <c r="G47" s="144"/>
      <c r="H47" s="137"/>
      <c r="I47" s="137"/>
      <c r="J47" s="137"/>
      <c r="K47" s="137"/>
      <c r="L47" s="137"/>
      <c r="M47" s="137">
        <f t="shared" si="3"/>
        <v>0</v>
      </c>
    </row>
    <row r="48" spans="1:13" x14ac:dyDescent="0.25">
      <c r="C48" s="160"/>
      <c r="D48" s="132"/>
      <c r="E48" s="125"/>
      <c r="F48" s="133"/>
      <c r="G48" s="133"/>
      <c r="H48" s="133"/>
      <c r="I48" s="133"/>
      <c r="J48" s="133"/>
      <c r="K48" s="133"/>
      <c r="L48" s="133"/>
      <c r="M48" s="132"/>
    </row>
    <row r="49" spans="1:13" ht="21.75" thickBot="1" x14ac:dyDescent="0.4">
      <c r="A49" s="149" t="s">
        <v>168</v>
      </c>
      <c r="B49" s="151"/>
      <c r="C49" s="151" t="s">
        <v>169</v>
      </c>
      <c r="E49" s="125"/>
      <c r="F49" s="133"/>
      <c r="G49" s="133"/>
      <c r="H49" s="133"/>
      <c r="I49" s="133"/>
      <c r="J49" s="133"/>
      <c r="K49" s="133"/>
      <c r="L49" s="133"/>
      <c r="M49" s="132"/>
    </row>
    <row r="50" spans="1:13" ht="21" x14ac:dyDescent="0.35">
      <c r="A50" s="152"/>
      <c r="B50" s="134" t="s">
        <v>39</v>
      </c>
      <c r="C50" s="134" t="s">
        <v>23</v>
      </c>
      <c r="D50" s="135" t="s">
        <v>24</v>
      </c>
      <c r="E50" s="136">
        <v>1</v>
      </c>
      <c r="F50" s="136">
        <v>2</v>
      </c>
      <c r="G50" s="136">
        <v>3</v>
      </c>
      <c r="H50" s="136">
        <v>4</v>
      </c>
      <c r="I50" s="136">
        <v>5</v>
      </c>
      <c r="J50" s="136">
        <v>6</v>
      </c>
      <c r="K50" s="136">
        <v>7</v>
      </c>
      <c r="L50" s="136">
        <v>8</v>
      </c>
      <c r="M50" s="132"/>
    </row>
    <row r="51" spans="1:13" ht="15.75" x14ac:dyDescent="0.25">
      <c r="A51" s="138">
        <v>1</v>
      </c>
      <c r="B51" s="156" t="s">
        <v>158</v>
      </c>
      <c r="C51" s="156" t="s">
        <v>48</v>
      </c>
      <c r="D51" s="141" t="s">
        <v>4</v>
      </c>
      <c r="E51" s="137">
        <v>49.3</v>
      </c>
      <c r="F51" s="137">
        <v>48.6</v>
      </c>
      <c r="G51" s="137">
        <v>52.1</v>
      </c>
      <c r="H51" s="137">
        <v>47.1</v>
      </c>
      <c r="I51" s="137">
        <v>47</v>
      </c>
      <c r="J51" s="137">
        <v>48.6</v>
      </c>
      <c r="K51" s="137">
        <v>51.1</v>
      </c>
      <c r="L51" s="137">
        <v>49.2</v>
      </c>
      <c r="M51" s="137">
        <f t="shared" ref="M51:M84" si="4">SUM(E51:L51)</f>
        <v>393</v>
      </c>
    </row>
    <row r="52" spans="1:13" ht="15.75" x14ac:dyDescent="0.25">
      <c r="A52" s="138">
        <v>2</v>
      </c>
      <c r="B52" s="156" t="s">
        <v>158</v>
      </c>
      <c r="C52" s="156" t="s">
        <v>49</v>
      </c>
      <c r="D52" s="141" t="s">
        <v>4</v>
      </c>
      <c r="E52" s="137">
        <v>46.1</v>
      </c>
      <c r="F52" s="137">
        <v>42.2</v>
      </c>
      <c r="G52" s="137">
        <v>49.2</v>
      </c>
      <c r="H52" s="137">
        <v>48.7</v>
      </c>
      <c r="I52" s="137">
        <v>48.9</v>
      </c>
      <c r="J52" s="157">
        <v>48.9</v>
      </c>
      <c r="K52" s="137">
        <v>38.799999999999997</v>
      </c>
      <c r="L52" s="137">
        <v>42.9</v>
      </c>
      <c r="M52" s="137">
        <f t="shared" si="4"/>
        <v>365.7</v>
      </c>
    </row>
    <row r="53" spans="1:13" ht="15.75" x14ac:dyDescent="0.25">
      <c r="A53" s="138">
        <v>3</v>
      </c>
      <c r="B53" s="156" t="s">
        <v>143</v>
      </c>
      <c r="C53" s="156" t="s">
        <v>170</v>
      </c>
      <c r="D53" s="141" t="s">
        <v>4</v>
      </c>
      <c r="E53" s="137">
        <v>51.7</v>
      </c>
      <c r="F53" s="137">
        <v>51</v>
      </c>
      <c r="G53" s="137">
        <v>51</v>
      </c>
      <c r="H53" s="137">
        <v>50.7</v>
      </c>
      <c r="I53" s="137">
        <v>50.4</v>
      </c>
      <c r="J53" s="137">
        <v>50.7</v>
      </c>
      <c r="K53" s="137">
        <v>51.2</v>
      </c>
      <c r="L53" s="137">
        <v>51.2</v>
      </c>
      <c r="M53" s="137">
        <f t="shared" si="4"/>
        <v>407.9</v>
      </c>
    </row>
    <row r="54" spans="1:13" ht="15.75" x14ac:dyDescent="0.25">
      <c r="A54" s="138">
        <v>4</v>
      </c>
      <c r="B54" s="156" t="s">
        <v>143</v>
      </c>
      <c r="C54" s="156" t="s">
        <v>19</v>
      </c>
      <c r="D54" s="141" t="s">
        <v>4</v>
      </c>
      <c r="E54" s="137">
        <v>52.9</v>
      </c>
      <c r="F54" s="137">
        <v>51.5</v>
      </c>
      <c r="G54" s="137">
        <v>51.4</v>
      </c>
      <c r="H54" s="137">
        <v>51.4</v>
      </c>
      <c r="I54" s="137">
        <v>52</v>
      </c>
      <c r="J54" s="137">
        <v>52.6</v>
      </c>
      <c r="K54" s="137">
        <v>52.6</v>
      </c>
      <c r="L54" s="137">
        <v>52.5</v>
      </c>
      <c r="M54" s="137">
        <f t="shared" si="4"/>
        <v>416.90000000000009</v>
      </c>
    </row>
    <row r="55" spans="1:13" ht="15.75" x14ac:dyDescent="0.25">
      <c r="A55" s="138">
        <v>5</v>
      </c>
      <c r="B55" s="156" t="s">
        <v>143</v>
      </c>
      <c r="C55" s="156" t="s">
        <v>171</v>
      </c>
      <c r="D55" s="141" t="s">
        <v>4</v>
      </c>
      <c r="E55" s="137">
        <v>52.5</v>
      </c>
      <c r="F55" s="137">
        <v>52.7</v>
      </c>
      <c r="G55" s="137">
        <v>52.1</v>
      </c>
      <c r="H55" s="137">
        <v>53.3</v>
      </c>
      <c r="I55" s="137">
        <v>52.7</v>
      </c>
      <c r="J55" s="137">
        <v>52.2</v>
      </c>
      <c r="K55" s="137">
        <v>52.5</v>
      </c>
      <c r="L55" s="137">
        <v>52.6</v>
      </c>
      <c r="M55" s="137">
        <f t="shared" si="4"/>
        <v>420.6</v>
      </c>
    </row>
    <row r="56" spans="1:13" ht="15.75" x14ac:dyDescent="0.25">
      <c r="A56" s="138">
        <v>6</v>
      </c>
      <c r="B56" s="156" t="s">
        <v>172</v>
      </c>
      <c r="C56" s="156" t="s">
        <v>20</v>
      </c>
      <c r="D56" s="141" t="s">
        <v>4</v>
      </c>
      <c r="E56" s="137">
        <v>44.2</v>
      </c>
      <c r="F56" s="137">
        <v>47.7</v>
      </c>
      <c r="G56" s="137">
        <v>40.9</v>
      </c>
      <c r="H56" s="137">
        <v>33.799999999999997</v>
      </c>
      <c r="I56" s="137">
        <v>42.1</v>
      </c>
      <c r="J56" s="137">
        <v>36</v>
      </c>
      <c r="K56" s="137">
        <v>47.1</v>
      </c>
      <c r="L56" s="137">
        <v>43.5</v>
      </c>
      <c r="M56" s="137">
        <f t="shared" si="4"/>
        <v>335.3</v>
      </c>
    </row>
    <row r="57" spans="1:13" ht="15.75" x14ac:dyDescent="0.25">
      <c r="A57" s="138">
        <v>7</v>
      </c>
      <c r="B57" s="156" t="s">
        <v>141</v>
      </c>
      <c r="C57" s="156" t="s">
        <v>26</v>
      </c>
      <c r="D57" s="141" t="s">
        <v>4</v>
      </c>
      <c r="E57" s="137">
        <v>52.1</v>
      </c>
      <c r="F57" s="137">
        <v>51.5</v>
      </c>
      <c r="G57" s="137">
        <v>52.3</v>
      </c>
      <c r="H57" s="137">
        <v>52.6</v>
      </c>
      <c r="I57" s="137">
        <v>51.7</v>
      </c>
      <c r="J57" s="137">
        <v>52.6</v>
      </c>
      <c r="K57" s="137">
        <v>51.4</v>
      </c>
      <c r="L57" s="137">
        <v>51.2</v>
      </c>
      <c r="M57" s="137">
        <f t="shared" si="4"/>
        <v>415.4</v>
      </c>
    </row>
    <row r="58" spans="1:13" ht="15.75" x14ac:dyDescent="0.25">
      <c r="A58" s="138">
        <v>8</v>
      </c>
      <c r="B58" s="162"/>
      <c r="C58" s="162"/>
      <c r="D58" s="141"/>
      <c r="E58" s="137"/>
      <c r="F58" s="137"/>
      <c r="G58" s="144"/>
      <c r="H58" s="137"/>
      <c r="I58" s="137"/>
      <c r="J58" s="137"/>
      <c r="K58" s="137"/>
      <c r="L58" s="137"/>
      <c r="M58" s="137">
        <f t="shared" si="4"/>
        <v>0</v>
      </c>
    </row>
    <row r="59" spans="1:13" ht="15.75" x14ac:dyDescent="0.25">
      <c r="A59" s="138"/>
      <c r="B59" s="146"/>
      <c r="C59" s="163"/>
      <c r="D59" s="147"/>
      <c r="E59" s="132"/>
      <c r="F59" s="132"/>
      <c r="G59" s="164"/>
      <c r="H59" s="132"/>
      <c r="I59" s="132"/>
      <c r="J59" s="132"/>
      <c r="K59" s="132"/>
      <c r="L59" s="132"/>
      <c r="M59" s="137"/>
    </row>
    <row r="60" spans="1:13" ht="15.75" x14ac:dyDescent="0.25">
      <c r="A60" s="138"/>
      <c r="B60" s="146"/>
      <c r="C60" s="163"/>
      <c r="D60" s="147"/>
      <c r="E60" s="132"/>
      <c r="F60" s="132"/>
      <c r="G60" s="164"/>
      <c r="H60" s="132"/>
      <c r="I60" s="132"/>
      <c r="J60" s="132"/>
      <c r="K60" s="132"/>
      <c r="L60" s="132"/>
      <c r="M60" s="137"/>
    </row>
    <row r="61" spans="1:13" x14ac:dyDescent="0.25">
      <c r="E61" s="125"/>
      <c r="F61" s="133"/>
      <c r="G61" s="133"/>
      <c r="H61" s="133"/>
      <c r="I61" s="133"/>
      <c r="J61" s="133"/>
      <c r="K61" s="133"/>
      <c r="L61" s="133"/>
      <c r="M61" s="137"/>
    </row>
    <row r="62" spans="1:13" ht="18.75" x14ac:dyDescent="0.3">
      <c r="A62" s="165" t="s">
        <v>173</v>
      </c>
      <c r="C62" s="166" t="s">
        <v>174</v>
      </c>
      <c r="E62" s="125"/>
      <c r="F62" s="133"/>
      <c r="G62" s="133"/>
      <c r="H62" s="133"/>
      <c r="I62" s="133"/>
      <c r="J62" s="133"/>
      <c r="K62" s="133"/>
      <c r="L62" s="133"/>
      <c r="M62" s="137"/>
    </row>
    <row r="63" spans="1:13" x14ac:dyDescent="0.25">
      <c r="B63" s="167" t="s">
        <v>39</v>
      </c>
      <c r="C63" s="167" t="s">
        <v>23</v>
      </c>
      <c r="D63" s="168" t="s">
        <v>24</v>
      </c>
      <c r="E63" s="169">
        <v>1</v>
      </c>
      <c r="F63" s="169">
        <v>2</v>
      </c>
      <c r="G63" s="169">
        <v>3</v>
      </c>
      <c r="H63" s="169">
        <v>4</v>
      </c>
      <c r="I63" s="169">
        <v>5</v>
      </c>
      <c r="J63" s="169">
        <v>6</v>
      </c>
      <c r="K63" s="169">
        <v>7</v>
      </c>
      <c r="L63" s="169">
        <v>8</v>
      </c>
      <c r="M63" s="170"/>
    </row>
    <row r="64" spans="1:13" ht="15.75" x14ac:dyDescent="0.25">
      <c r="A64" s="171">
        <v>1</v>
      </c>
      <c r="B64" s="156"/>
      <c r="C64" s="156"/>
      <c r="D64" s="141"/>
      <c r="E64" s="141"/>
      <c r="F64" s="172"/>
      <c r="G64" s="172"/>
      <c r="H64" s="172"/>
      <c r="I64" s="172"/>
      <c r="J64" s="172"/>
      <c r="K64" s="172"/>
      <c r="L64" s="172"/>
      <c r="M64" s="137">
        <f t="shared" si="4"/>
        <v>0</v>
      </c>
    </row>
    <row r="65" spans="1:13" ht="15.75" x14ac:dyDescent="0.25">
      <c r="A65" s="171">
        <v>2</v>
      </c>
      <c r="B65" s="156" t="s">
        <v>143</v>
      </c>
      <c r="C65" s="156" t="s">
        <v>36</v>
      </c>
      <c r="D65" s="141" t="s">
        <v>1</v>
      </c>
      <c r="E65" s="141">
        <v>52.5</v>
      </c>
      <c r="F65" s="172">
        <v>51.3</v>
      </c>
      <c r="G65" s="172">
        <v>52.1</v>
      </c>
      <c r="H65" s="172">
        <v>51.9</v>
      </c>
      <c r="I65" s="172">
        <v>52.2</v>
      </c>
      <c r="J65" s="172">
        <v>52.1</v>
      </c>
      <c r="K65" s="172">
        <v>52.3</v>
      </c>
      <c r="L65" s="172">
        <v>52.2</v>
      </c>
      <c r="M65" s="137">
        <f t="shared" si="4"/>
        <v>416.6</v>
      </c>
    </row>
    <row r="66" spans="1:13" ht="15.75" x14ac:dyDescent="0.25">
      <c r="A66" s="171">
        <v>3</v>
      </c>
      <c r="B66" s="156" t="s">
        <v>162</v>
      </c>
      <c r="C66" s="156" t="s">
        <v>82</v>
      </c>
      <c r="D66" s="141" t="s">
        <v>4</v>
      </c>
      <c r="E66" s="141">
        <v>48.6</v>
      </c>
      <c r="F66" s="172">
        <v>50.6</v>
      </c>
      <c r="G66" s="172">
        <v>50.3</v>
      </c>
      <c r="H66" s="172">
        <v>49.2</v>
      </c>
      <c r="I66" s="172">
        <v>49.7</v>
      </c>
      <c r="J66" s="172">
        <v>48.3</v>
      </c>
      <c r="K66" s="172">
        <v>48</v>
      </c>
      <c r="L66" s="172">
        <v>47.5</v>
      </c>
      <c r="M66" s="137">
        <f t="shared" si="4"/>
        <v>392.2</v>
      </c>
    </row>
    <row r="67" spans="1:13" ht="15.75" x14ac:dyDescent="0.25">
      <c r="A67" s="171">
        <v>4</v>
      </c>
      <c r="B67" s="156"/>
      <c r="C67" s="156"/>
      <c r="D67" s="141"/>
      <c r="E67" s="141"/>
      <c r="F67" s="172"/>
      <c r="G67" s="172"/>
      <c r="H67" s="172"/>
      <c r="I67" s="172"/>
      <c r="J67" s="172"/>
      <c r="K67" s="172"/>
      <c r="L67" s="172"/>
      <c r="M67" s="137">
        <f t="shared" si="4"/>
        <v>0</v>
      </c>
    </row>
    <row r="68" spans="1:13" ht="15.75" x14ac:dyDescent="0.25">
      <c r="A68" s="171">
        <v>5</v>
      </c>
      <c r="B68" s="156" t="s">
        <v>160</v>
      </c>
      <c r="C68" s="156" t="s">
        <v>63</v>
      </c>
      <c r="D68" s="141" t="s">
        <v>4</v>
      </c>
      <c r="E68" s="141">
        <v>50.7</v>
      </c>
      <c r="F68" s="172">
        <v>50.4</v>
      </c>
      <c r="G68" s="172">
        <v>52.4</v>
      </c>
      <c r="H68" s="172">
        <v>52</v>
      </c>
      <c r="I68" s="172">
        <v>51.1</v>
      </c>
      <c r="J68" s="172">
        <v>51.9</v>
      </c>
      <c r="K68" s="172">
        <v>50.6</v>
      </c>
      <c r="L68" s="172">
        <v>52.2</v>
      </c>
      <c r="M68" s="137">
        <f t="shared" si="4"/>
        <v>411.3</v>
      </c>
    </row>
    <row r="69" spans="1:13" ht="15.75" x14ac:dyDescent="0.25">
      <c r="A69" s="171">
        <v>6</v>
      </c>
      <c r="B69" s="156" t="s">
        <v>141</v>
      </c>
      <c r="C69" s="156" t="s">
        <v>20</v>
      </c>
      <c r="D69" s="141" t="s">
        <v>4</v>
      </c>
      <c r="E69" s="141">
        <v>52.1</v>
      </c>
      <c r="F69" s="172">
        <v>53</v>
      </c>
      <c r="G69" s="172">
        <v>51.8</v>
      </c>
      <c r="H69" s="172">
        <v>52.1</v>
      </c>
      <c r="I69" s="172">
        <v>51.7</v>
      </c>
      <c r="J69" s="172">
        <v>51.3</v>
      </c>
      <c r="K69" s="172">
        <v>51.6</v>
      </c>
      <c r="L69" s="172">
        <v>52.3</v>
      </c>
      <c r="M69" s="137">
        <f t="shared" si="4"/>
        <v>415.90000000000003</v>
      </c>
    </row>
    <row r="70" spans="1:13" ht="15.75" x14ac:dyDescent="0.25">
      <c r="A70" s="171">
        <v>7</v>
      </c>
      <c r="B70" s="156" t="s">
        <v>8</v>
      </c>
      <c r="C70" s="156" t="s">
        <v>21</v>
      </c>
      <c r="D70" s="141" t="s">
        <v>4</v>
      </c>
      <c r="E70" s="141">
        <v>48</v>
      </c>
      <c r="F70" s="172">
        <v>49.8</v>
      </c>
      <c r="G70" s="172">
        <v>49.4</v>
      </c>
      <c r="H70" s="172">
        <v>45.5</v>
      </c>
      <c r="I70" s="172">
        <v>46.6</v>
      </c>
      <c r="J70" s="172">
        <v>44.8</v>
      </c>
      <c r="K70" s="172">
        <v>44.9</v>
      </c>
      <c r="L70" s="172">
        <v>41.9</v>
      </c>
      <c r="M70" s="137">
        <f t="shared" si="4"/>
        <v>370.89999999999992</v>
      </c>
    </row>
    <row r="71" spans="1:13" ht="15.75" x14ac:dyDescent="0.25">
      <c r="A71" s="171">
        <v>8</v>
      </c>
      <c r="B71" s="156"/>
      <c r="C71" s="156"/>
      <c r="D71" s="141"/>
      <c r="E71" s="141"/>
      <c r="F71" s="172"/>
      <c r="G71" s="172"/>
      <c r="H71" s="172"/>
      <c r="I71" s="172"/>
      <c r="J71" s="172"/>
      <c r="K71" s="172"/>
      <c r="L71" s="172"/>
      <c r="M71" s="137">
        <f t="shared" si="4"/>
        <v>0</v>
      </c>
    </row>
    <row r="72" spans="1:13" x14ac:dyDescent="0.25">
      <c r="A72" s="172"/>
      <c r="B72" s="162"/>
      <c r="C72" s="162"/>
      <c r="D72" s="137"/>
      <c r="E72" s="137"/>
      <c r="F72" s="172"/>
      <c r="G72" s="172"/>
      <c r="H72" s="172"/>
      <c r="I72" s="172"/>
      <c r="J72" s="172"/>
      <c r="K72" s="172"/>
      <c r="L72" s="172"/>
      <c r="M72" s="137"/>
    </row>
    <row r="73" spans="1:13" x14ac:dyDescent="0.25">
      <c r="A73" s="172"/>
      <c r="B73" s="162"/>
      <c r="C73" s="156"/>
      <c r="D73" s="137"/>
      <c r="E73" s="137"/>
      <c r="F73" s="172"/>
      <c r="G73" s="172"/>
      <c r="H73" s="172"/>
      <c r="I73" s="172"/>
      <c r="J73" s="172"/>
      <c r="K73" s="172"/>
      <c r="L73" s="172"/>
      <c r="M73" s="137"/>
    </row>
    <row r="74" spans="1:13" x14ac:dyDescent="0.25">
      <c r="A74" s="173"/>
      <c r="B74" s="156"/>
      <c r="C74" s="156"/>
      <c r="D74" s="141"/>
      <c r="E74" s="137"/>
      <c r="F74" s="172"/>
      <c r="G74" s="172"/>
      <c r="H74" s="172"/>
      <c r="I74" s="172"/>
      <c r="J74" s="172"/>
      <c r="K74" s="172"/>
      <c r="L74" s="172"/>
      <c r="M74" s="137"/>
    </row>
    <row r="75" spans="1:13" x14ac:dyDescent="0.25">
      <c r="A75" s="174" t="s">
        <v>175</v>
      </c>
      <c r="B75" s="156"/>
      <c r="C75" s="156" t="s">
        <v>176</v>
      </c>
      <c r="D75" s="141"/>
      <c r="E75" s="137"/>
      <c r="F75" s="172"/>
      <c r="G75" s="172"/>
      <c r="H75" s="172"/>
      <c r="I75" s="172"/>
      <c r="J75" s="172"/>
      <c r="K75" s="172"/>
      <c r="L75" s="172"/>
      <c r="M75" s="137"/>
    </row>
    <row r="76" spans="1:13" x14ac:dyDescent="0.25">
      <c r="A76" s="174"/>
      <c r="B76" s="175" t="s">
        <v>39</v>
      </c>
      <c r="C76" s="176" t="s">
        <v>23</v>
      </c>
      <c r="D76" s="177" t="s">
        <v>24</v>
      </c>
      <c r="E76" s="178">
        <v>1</v>
      </c>
      <c r="F76" s="175">
        <v>2</v>
      </c>
      <c r="G76" s="175">
        <v>3</v>
      </c>
      <c r="H76" s="175">
        <v>4</v>
      </c>
      <c r="I76" s="175">
        <v>5</v>
      </c>
      <c r="J76" s="175">
        <v>6</v>
      </c>
      <c r="K76" s="175">
        <v>7</v>
      </c>
      <c r="L76" s="175">
        <v>8</v>
      </c>
      <c r="M76" s="137"/>
    </row>
    <row r="77" spans="1:13" x14ac:dyDescent="0.25">
      <c r="A77" s="174">
        <v>1</v>
      </c>
      <c r="B77" s="156" t="s">
        <v>177</v>
      </c>
      <c r="C77" s="156" t="s">
        <v>21</v>
      </c>
      <c r="D77" s="141" t="s">
        <v>4</v>
      </c>
      <c r="E77" s="137">
        <v>52.4</v>
      </c>
      <c r="F77" s="172">
        <v>53.2</v>
      </c>
      <c r="G77" s="172">
        <v>52.5</v>
      </c>
      <c r="H77" s="172">
        <v>50.1</v>
      </c>
      <c r="I77" s="172">
        <v>51.9</v>
      </c>
      <c r="J77" s="172">
        <v>52.2</v>
      </c>
      <c r="K77" s="172">
        <v>51.7</v>
      </c>
      <c r="L77" s="172">
        <v>50.8</v>
      </c>
      <c r="M77" s="137">
        <f t="shared" si="4"/>
        <v>414.79999999999995</v>
      </c>
    </row>
    <row r="78" spans="1:13" x14ac:dyDescent="0.25">
      <c r="A78" s="174">
        <v>2</v>
      </c>
      <c r="B78" s="156" t="s">
        <v>151</v>
      </c>
      <c r="C78" s="156" t="s">
        <v>56</v>
      </c>
      <c r="D78" s="141" t="s">
        <v>4</v>
      </c>
      <c r="E78" s="137">
        <v>50.7</v>
      </c>
      <c r="F78" s="172">
        <v>50.6</v>
      </c>
      <c r="G78" s="172">
        <v>48</v>
      </c>
      <c r="H78" s="172">
        <v>50.2</v>
      </c>
      <c r="I78" s="172">
        <v>49.3</v>
      </c>
      <c r="J78" s="172">
        <v>47.9</v>
      </c>
      <c r="K78" s="172">
        <v>49.8</v>
      </c>
      <c r="L78" s="172">
        <v>47.7</v>
      </c>
      <c r="M78" s="137">
        <f t="shared" si="4"/>
        <v>394.2</v>
      </c>
    </row>
    <row r="79" spans="1:13" x14ac:dyDescent="0.25">
      <c r="A79" s="174">
        <v>3</v>
      </c>
      <c r="B79" s="156" t="s">
        <v>8</v>
      </c>
      <c r="C79" s="156" t="s">
        <v>26</v>
      </c>
      <c r="D79" s="141" t="s">
        <v>4</v>
      </c>
      <c r="E79" s="137">
        <v>42.8</v>
      </c>
      <c r="F79" s="172">
        <v>43.6</v>
      </c>
      <c r="G79" s="172">
        <v>42.8</v>
      </c>
      <c r="H79" s="172">
        <v>45.7</v>
      </c>
      <c r="I79" s="172">
        <v>44.5</v>
      </c>
      <c r="J79" s="172">
        <v>45.6</v>
      </c>
      <c r="K79" s="172">
        <v>45.2</v>
      </c>
      <c r="L79" s="172">
        <v>42.2</v>
      </c>
      <c r="M79" s="137">
        <f t="shared" si="4"/>
        <v>352.4</v>
      </c>
    </row>
    <row r="80" spans="1:13" x14ac:dyDescent="0.25">
      <c r="A80" s="174">
        <v>4</v>
      </c>
      <c r="B80" s="156" t="s">
        <v>162</v>
      </c>
      <c r="C80" s="156" t="s">
        <v>22</v>
      </c>
      <c r="D80" s="141" t="s">
        <v>4</v>
      </c>
      <c r="E80" s="137">
        <v>47.5</v>
      </c>
      <c r="F80" s="172">
        <v>46.9</v>
      </c>
      <c r="G80" s="172">
        <v>47.3</v>
      </c>
      <c r="H80" s="172">
        <v>49</v>
      </c>
      <c r="I80" s="172">
        <v>48.2</v>
      </c>
      <c r="J80" s="172">
        <v>47.1</v>
      </c>
      <c r="K80" s="172">
        <v>50.1</v>
      </c>
      <c r="L80" s="172">
        <v>46.1</v>
      </c>
      <c r="M80" s="137">
        <f t="shared" si="4"/>
        <v>382.20000000000005</v>
      </c>
    </row>
    <row r="81" spans="1:13" x14ac:dyDescent="0.25">
      <c r="A81" s="174">
        <v>5</v>
      </c>
      <c r="B81" s="156"/>
      <c r="C81" s="156"/>
      <c r="D81" s="141"/>
      <c r="E81" s="137"/>
      <c r="F81" s="172"/>
      <c r="G81" s="172"/>
      <c r="H81" s="172"/>
      <c r="I81" s="172"/>
      <c r="J81" s="172"/>
      <c r="K81" s="172"/>
      <c r="L81" s="172"/>
      <c r="M81" s="137">
        <f t="shared" si="4"/>
        <v>0</v>
      </c>
    </row>
    <row r="82" spans="1:13" x14ac:dyDescent="0.25">
      <c r="A82" s="174">
        <v>6</v>
      </c>
      <c r="B82" s="156"/>
      <c r="C82" s="156"/>
      <c r="D82" s="141"/>
      <c r="E82" s="137"/>
      <c r="F82" s="172"/>
      <c r="G82" s="172"/>
      <c r="H82" s="172"/>
      <c r="I82" s="172"/>
      <c r="J82" s="172"/>
      <c r="K82" s="172"/>
      <c r="L82" s="172"/>
      <c r="M82" s="137">
        <f t="shared" si="4"/>
        <v>0</v>
      </c>
    </row>
    <row r="83" spans="1:13" x14ac:dyDescent="0.25">
      <c r="A83" s="174">
        <v>7</v>
      </c>
      <c r="B83" s="162"/>
      <c r="C83" s="162"/>
      <c r="D83" s="137"/>
      <c r="E83" s="137"/>
      <c r="F83" s="172"/>
      <c r="G83" s="172"/>
      <c r="H83" s="172"/>
      <c r="I83" s="172"/>
      <c r="J83" s="172"/>
      <c r="K83" s="172"/>
      <c r="L83" s="172"/>
      <c r="M83" s="137">
        <f t="shared" si="4"/>
        <v>0</v>
      </c>
    </row>
    <row r="84" spans="1:13" x14ac:dyDescent="0.25">
      <c r="A84" s="174">
        <v>8</v>
      </c>
      <c r="B84" s="162"/>
      <c r="C84" s="156"/>
      <c r="D84" s="137"/>
      <c r="E84" s="137"/>
      <c r="F84" s="172"/>
      <c r="G84" s="172"/>
      <c r="H84" s="172"/>
      <c r="I84" s="172"/>
      <c r="J84" s="172"/>
      <c r="K84" s="172"/>
      <c r="L84" s="172"/>
      <c r="M84" s="137">
        <f t="shared" si="4"/>
        <v>0</v>
      </c>
    </row>
    <row r="85" spans="1:13" x14ac:dyDescent="0.25">
      <c r="B85" s="156"/>
      <c r="C85" s="156"/>
      <c r="D85" s="141"/>
      <c r="E85" s="137"/>
      <c r="F85" s="172"/>
      <c r="G85" s="172"/>
      <c r="H85" s="172"/>
      <c r="I85" s="172"/>
      <c r="J85" s="172"/>
      <c r="K85" s="172"/>
      <c r="L85" s="172"/>
      <c r="M85" s="137"/>
    </row>
    <row r="86" spans="1:13" x14ac:dyDescent="0.25">
      <c r="B86" s="156"/>
      <c r="C86" s="156"/>
      <c r="D86" s="141"/>
      <c r="E86" s="137"/>
      <c r="F86" s="172"/>
      <c r="G86" s="172"/>
      <c r="H86" s="172"/>
      <c r="I86" s="172"/>
      <c r="J86" s="172"/>
      <c r="K86" s="172"/>
      <c r="L86" s="172"/>
      <c r="M86" s="137"/>
    </row>
    <row r="87" spans="1:13" x14ac:dyDescent="0.25">
      <c r="B87" s="156"/>
      <c r="C87" s="156"/>
      <c r="D87" s="141"/>
      <c r="E87" s="141"/>
      <c r="F87" s="172"/>
      <c r="G87" s="172"/>
      <c r="H87" s="172"/>
      <c r="I87" s="172"/>
      <c r="J87" s="172"/>
      <c r="K87" s="172"/>
      <c r="L87" s="172"/>
      <c r="M87" s="137"/>
    </row>
    <row r="88" spans="1:13" x14ac:dyDescent="0.25">
      <c r="B88" s="156"/>
      <c r="C88" s="156"/>
      <c r="D88" s="141"/>
      <c r="E88" s="141"/>
      <c r="F88" s="172"/>
      <c r="G88" s="172"/>
      <c r="H88" s="172"/>
      <c r="I88" s="172"/>
      <c r="J88" s="172"/>
      <c r="K88" s="172"/>
      <c r="L88" s="172"/>
      <c r="M88" s="137"/>
    </row>
  </sheetData>
  <pageMargins left="0.27559055118110237" right="0.31496062992125984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B4E6-A296-4C31-841F-E595DF6C63F3}">
  <sheetPr codeName="Sheet6"/>
  <dimension ref="A1:L88"/>
  <sheetViews>
    <sheetView zoomScaleNormal="100" workbookViewId="0">
      <selection activeCell="E7" sqref="E7"/>
    </sheetView>
  </sheetViews>
  <sheetFormatPr defaultRowHeight="15" x14ac:dyDescent="0.25"/>
  <cols>
    <col min="1" max="1" width="6.85546875" style="179" customWidth="1"/>
    <col min="2" max="2" width="17.85546875" style="179" customWidth="1"/>
    <col min="3" max="3" width="7.42578125" style="179" customWidth="1"/>
    <col min="4" max="11" width="6.28515625" style="179" customWidth="1"/>
    <col min="12" max="12" width="6.7109375" style="179" customWidth="1"/>
    <col min="13" max="256" width="9.140625" style="179"/>
    <col min="257" max="257" width="7.85546875" style="179" customWidth="1"/>
    <col min="258" max="258" width="19.28515625" style="179" customWidth="1"/>
    <col min="259" max="259" width="10.140625" style="179" customWidth="1"/>
    <col min="260" max="512" width="9.140625" style="179"/>
    <col min="513" max="513" width="7.85546875" style="179" customWidth="1"/>
    <col min="514" max="514" width="19.28515625" style="179" customWidth="1"/>
    <col min="515" max="515" width="10.140625" style="179" customWidth="1"/>
    <col min="516" max="768" width="9.140625" style="179"/>
    <col min="769" max="769" width="7.85546875" style="179" customWidth="1"/>
    <col min="770" max="770" width="19.28515625" style="179" customWidth="1"/>
    <col min="771" max="771" width="10.140625" style="179" customWidth="1"/>
    <col min="772" max="1024" width="9.140625" style="179"/>
    <col min="1025" max="1025" width="7.85546875" style="179" customWidth="1"/>
    <col min="1026" max="1026" width="19.28515625" style="179" customWidth="1"/>
    <col min="1027" max="1027" width="10.140625" style="179" customWidth="1"/>
    <col min="1028" max="1280" width="9.140625" style="179"/>
    <col min="1281" max="1281" width="7.85546875" style="179" customWidth="1"/>
    <col min="1282" max="1282" width="19.28515625" style="179" customWidth="1"/>
    <col min="1283" max="1283" width="10.140625" style="179" customWidth="1"/>
    <col min="1284" max="1536" width="9.140625" style="179"/>
    <col min="1537" max="1537" width="7.85546875" style="179" customWidth="1"/>
    <col min="1538" max="1538" width="19.28515625" style="179" customWidth="1"/>
    <col min="1539" max="1539" width="10.140625" style="179" customWidth="1"/>
    <col min="1540" max="1792" width="9.140625" style="179"/>
    <col min="1793" max="1793" width="7.85546875" style="179" customWidth="1"/>
    <col min="1794" max="1794" width="19.28515625" style="179" customWidth="1"/>
    <col min="1795" max="1795" width="10.140625" style="179" customWidth="1"/>
    <col min="1796" max="2048" width="9.140625" style="179"/>
    <col min="2049" max="2049" width="7.85546875" style="179" customWidth="1"/>
    <col min="2050" max="2050" width="19.28515625" style="179" customWidth="1"/>
    <col min="2051" max="2051" width="10.140625" style="179" customWidth="1"/>
    <col min="2052" max="2304" width="9.140625" style="179"/>
    <col min="2305" max="2305" width="7.85546875" style="179" customWidth="1"/>
    <col min="2306" max="2306" width="19.28515625" style="179" customWidth="1"/>
    <col min="2307" max="2307" width="10.140625" style="179" customWidth="1"/>
    <col min="2308" max="2560" width="9.140625" style="179"/>
    <col min="2561" max="2561" width="7.85546875" style="179" customWidth="1"/>
    <col min="2562" max="2562" width="19.28515625" style="179" customWidth="1"/>
    <col min="2563" max="2563" width="10.140625" style="179" customWidth="1"/>
    <col min="2564" max="2816" width="9.140625" style="179"/>
    <col min="2817" max="2817" width="7.85546875" style="179" customWidth="1"/>
    <col min="2818" max="2818" width="19.28515625" style="179" customWidth="1"/>
    <col min="2819" max="2819" width="10.140625" style="179" customWidth="1"/>
    <col min="2820" max="3072" width="9.140625" style="179"/>
    <col min="3073" max="3073" width="7.85546875" style="179" customWidth="1"/>
    <col min="3074" max="3074" width="19.28515625" style="179" customWidth="1"/>
    <col min="3075" max="3075" width="10.140625" style="179" customWidth="1"/>
    <col min="3076" max="3328" width="9.140625" style="179"/>
    <col min="3329" max="3329" width="7.85546875" style="179" customWidth="1"/>
    <col min="3330" max="3330" width="19.28515625" style="179" customWidth="1"/>
    <col min="3331" max="3331" width="10.140625" style="179" customWidth="1"/>
    <col min="3332" max="3584" width="9.140625" style="179"/>
    <col min="3585" max="3585" width="7.85546875" style="179" customWidth="1"/>
    <col min="3586" max="3586" width="19.28515625" style="179" customWidth="1"/>
    <col min="3587" max="3587" width="10.140625" style="179" customWidth="1"/>
    <col min="3588" max="3840" width="9.140625" style="179"/>
    <col min="3841" max="3841" width="7.85546875" style="179" customWidth="1"/>
    <col min="3842" max="3842" width="19.28515625" style="179" customWidth="1"/>
    <col min="3843" max="3843" width="10.140625" style="179" customWidth="1"/>
    <col min="3844" max="4096" width="9.140625" style="179"/>
    <col min="4097" max="4097" width="7.85546875" style="179" customWidth="1"/>
    <col min="4098" max="4098" width="19.28515625" style="179" customWidth="1"/>
    <col min="4099" max="4099" width="10.140625" style="179" customWidth="1"/>
    <col min="4100" max="4352" width="9.140625" style="179"/>
    <col min="4353" max="4353" width="7.85546875" style="179" customWidth="1"/>
    <col min="4354" max="4354" width="19.28515625" style="179" customWidth="1"/>
    <col min="4355" max="4355" width="10.140625" style="179" customWidth="1"/>
    <col min="4356" max="4608" width="9.140625" style="179"/>
    <col min="4609" max="4609" width="7.85546875" style="179" customWidth="1"/>
    <col min="4610" max="4610" width="19.28515625" style="179" customWidth="1"/>
    <col min="4611" max="4611" width="10.140625" style="179" customWidth="1"/>
    <col min="4612" max="4864" width="9.140625" style="179"/>
    <col min="4865" max="4865" width="7.85546875" style="179" customWidth="1"/>
    <col min="4866" max="4866" width="19.28515625" style="179" customWidth="1"/>
    <col min="4867" max="4867" width="10.140625" style="179" customWidth="1"/>
    <col min="4868" max="5120" width="9.140625" style="179"/>
    <col min="5121" max="5121" width="7.85546875" style="179" customWidth="1"/>
    <col min="5122" max="5122" width="19.28515625" style="179" customWidth="1"/>
    <col min="5123" max="5123" width="10.140625" style="179" customWidth="1"/>
    <col min="5124" max="5376" width="9.140625" style="179"/>
    <col min="5377" max="5377" width="7.85546875" style="179" customWidth="1"/>
    <col min="5378" max="5378" width="19.28515625" style="179" customWidth="1"/>
    <col min="5379" max="5379" width="10.140625" style="179" customWidth="1"/>
    <col min="5380" max="5632" width="9.140625" style="179"/>
    <col min="5633" max="5633" width="7.85546875" style="179" customWidth="1"/>
    <col min="5634" max="5634" width="19.28515625" style="179" customWidth="1"/>
    <col min="5635" max="5635" width="10.140625" style="179" customWidth="1"/>
    <col min="5636" max="5888" width="9.140625" style="179"/>
    <col min="5889" max="5889" width="7.85546875" style="179" customWidth="1"/>
    <col min="5890" max="5890" width="19.28515625" style="179" customWidth="1"/>
    <col min="5891" max="5891" width="10.140625" style="179" customWidth="1"/>
    <col min="5892" max="6144" width="9.140625" style="179"/>
    <col min="6145" max="6145" width="7.85546875" style="179" customWidth="1"/>
    <col min="6146" max="6146" width="19.28515625" style="179" customWidth="1"/>
    <col min="6147" max="6147" width="10.140625" style="179" customWidth="1"/>
    <col min="6148" max="6400" width="9.140625" style="179"/>
    <col min="6401" max="6401" width="7.85546875" style="179" customWidth="1"/>
    <col min="6402" max="6402" width="19.28515625" style="179" customWidth="1"/>
    <col min="6403" max="6403" width="10.140625" style="179" customWidth="1"/>
    <col min="6404" max="6656" width="9.140625" style="179"/>
    <col min="6657" max="6657" width="7.85546875" style="179" customWidth="1"/>
    <col min="6658" max="6658" width="19.28515625" style="179" customWidth="1"/>
    <col min="6659" max="6659" width="10.140625" style="179" customWidth="1"/>
    <col min="6660" max="6912" width="9.140625" style="179"/>
    <col min="6913" max="6913" width="7.85546875" style="179" customWidth="1"/>
    <col min="6914" max="6914" width="19.28515625" style="179" customWidth="1"/>
    <col min="6915" max="6915" width="10.140625" style="179" customWidth="1"/>
    <col min="6916" max="7168" width="9.140625" style="179"/>
    <col min="7169" max="7169" width="7.85546875" style="179" customWidth="1"/>
    <col min="7170" max="7170" width="19.28515625" style="179" customWidth="1"/>
    <col min="7171" max="7171" width="10.140625" style="179" customWidth="1"/>
    <col min="7172" max="7424" width="9.140625" style="179"/>
    <col min="7425" max="7425" width="7.85546875" style="179" customWidth="1"/>
    <col min="7426" max="7426" width="19.28515625" style="179" customWidth="1"/>
    <col min="7427" max="7427" width="10.140625" style="179" customWidth="1"/>
    <col min="7428" max="7680" width="9.140625" style="179"/>
    <col min="7681" max="7681" width="7.85546875" style="179" customWidth="1"/>
    <col min="7682" max="7682" width="19.28515625" style="179" customWidth="1"/>
    <col min="7683" max="7683" width="10.140625" style="179" customWidth="1"/>
    <col min="7684" max="7936" width="9.140625" style="179"/>
    <col min="7937" max="7937" width="7.85546875" style="179" customWidth="1"/>
    <col min="7938" max="7938" width="19.28515625" style="179" customWidth="1"/>
    <col min="7939" max="7939" width="10.140625" style="179" customWidth="1"/>
    <col min="7940" max="8192" width="9.140625" style="179"/>
    <col min="8193" max="8193" width="7.85546875" style="179" customWidth="1"/>
    <col min="8194" max="8194" width="19.28515625" style="179" customWidth="1"/>
    <col min="8195" max="8195" width="10.140625" style="179" customWidth="1"/>
    <col min="8196" max="8448" width="9.140625" style="179"/>
    <col min="8449" max="8449" width="7.85546875" style="179" customWidth="1"/>
    <col min="8450" max="8450" width="19.28515625" style="179" customWidth="1"/>
    <col min="8451" max="8451" width="10.140625" style="179" customWidth="1"/>
    <col min="8452" max="8704" width="9.140625" style="179"/>
    <col min="8705" max="8705" width="7.85546875" style="179" customWidth="1"/>
    <col min="8706" max="8706" width="19.28515625" style="179" customWidth="1"/>
    <col min="8707" max="8707" width="10.140625" style="179" customWidth="1"/>
    <col min="8708" max="8960" width="9.140625" style="179"/>
    <col min="8961" max="8961" width="7.85546875" style="179" customWidth="1"/>
    <col min="8962" max="8962" width="19.28515625" style="179" customWidth="1"/>
    <col min="8963" max="8963" width="10.140625" style="179" customWidth="1"/>
    <col min="8964" max="9216" width="9.140625" style="179"/>
    <col min="9217" max="9217" width="7.85546875" style="179" customWidth="1"/>
    <col min="9218" max="9218" width="19.28515625" style="179" customWidth="1"/>
    <col min="9219" max="9219" width="10.140625" style="179" customWidth="1"/>
    <col min="9220" max="9472" width="9.140625" style="179"/>
    <col min="9473" max="9473" width="7.85546875" style="179" customWidth="1"/>
    <col min="9474" max="9474" width="19.28515625" style="179" customWidth="1"/>
    <col min="9475" max="9475" width="10.140625" style="179" customWidth="1"/>
    <col min="9476" max="9728" width="9.140625" style="179"/>
    <col min="9729" max="9729" width="7.85546875" style="179" customWidth="1"/>
    <col min="9730" max="9730" width="19.28515625" style="179" customWidth="1"/>
    <col min="9731" max="9731" width="10.140625" style="179" customWidth="1"/>
    <col min="9732" max="9984" width="9.140625" style="179"/>
    <col min="9985" max="9985" width="7.85546875" style="179" customWidth="1"/>
    <col min="9986" max="9986" width="19.28515625" style="179" customWidth="1"/>
    <col min="9987" max="9987" width="10.140625" style="179" customWidth="1"/>
    <col min="9988" max="10240" width="9.140625" style="179"/>
    <col min="10241" max="10241" width="7.85546875" style="179" customWidth="1"/>
    <col min="10242" max="10242" width="19.28515625" style="179" customWidth="1"/>
    <col min="10243" max="10243" width="10.140625" style="179" customWidth="1"/>
    <col min="10244" max="10496" width="9.140625" style="179"/>
    <col min="10497" max="10497" width="7.85546875" style="179" customWidth="1"/>
    <col min="10498" max="10498" width="19.28515625" style="179" customWidth="1"/>
    <col min="10499" max="10499" width="10.140625" style="179" customWidth="1"/>
    <col min="10500" max="10752" width="9.140625" style="179"/>
    <col min="10753" max="10753" width="7.85546875" style="179" customWidth="1"/>
    <col min="10754" max="10754" width="19.28515625" style="179" customWidth="1"/>
    <col min="10755" max="10755" width="10.140625" style="179" customWidth="1"/>
    <col min="10756" max="11008" width="9.140625" style="179"/>
    <col min="11009" max="11009" width="7.85546875" style="179" customWidth="1"/>
    <col min="11010" max="11010" width="19.28515625" style="179" customWidth="1"/>
    <col min="11011" max="11011" width="10.140625" style="179" customWidth="1"/>
    <col min="11012" max="11264" width="9.140625" style="179"/>
    <col min="11265" max="11265" width="7.85546875" style="179" customWidth="1"/>
    <col min="11266" max="11266" width="19.28515625" style="179" customWidth="1"/>
    <col min="11267" max="11267" width="10.140625" style="179" customWidth="1"/>
    <col min="11268" max="11520" width="9.140625" style="179"/>
    <col min="11521" max="11521" width="7.85546875" style="179" customWidth="1"/>
    <col min="11522" max="11522" width="19.28515625" style="179" customWidth="1"/>
    <col min="11523" max="11523" width="10.140625" style="179" customWidth="1"/>
    <col min="11524" max="11776" width="9.140625" style="179"/>
    <col min="11777" max="11777" width="7.85546875" style="179" customWidth="1"/>
    <col min="11778" max="11778" width="19.28515625" style="179" customWidth="1"/>
    <col min="11779" max="11779" width="10.140625" style="179" customWidth="1"/>
    <col min="11780" max="12032" width="9.140625" style="179"/>
    <col min="12033" max="12033" width="7.85546875" style="179" customWidth="1"/>
    <col min="12034" max="12034" width="19.28515625" style="179" customWidth="1"/>
    <col min="12035" max="12035" width="10.140625" style="179" customWidth="1"/>
    <col min="12036" max="12288" width="9.140625" style="179"/>
    <col min="12289" max="12289" width="7.85546875" style="179" customWidth="1"/>
    <col min="12290" max="12290" width="19.28515625" style="179" customWidth="1"/>
    <col min="12291" max="12291" width="10.140625" style="179" customWidth="1"/>
    <col min="12292" max="12544" width="9.140625" style="179"/>
    <col min="12545" max="12545" width="7.85546875" style="179" customWidth="1"/>
    <col min="12546" max="12546" width="19.28515625" style="179" customWidth="1"/>
    <col min="12547" max="12547" width="10.140625" style="179" customWidth="1"/>
    <col min="12548" max="12800" width="9.140625" style="179"/>
    <col min="12801" max="12801" width="7.85546875" style="179" customWidth="1"/>
    <col min="12802" max="12802" width="19.28515625" style="179" customWidth="1"/>
    <col min="12803" max="12803" width="10.140625" style="179" customWidth="1"/>
    <col min="12804" max="13056" width="9.140625" style="179"/>
    <col min="13057" max="13057" width="7.85546875" style="179" customWidth="1"/>
    <col min="13058" max="13058" width="19.28515625" style="179" customWidth="1"/>
    <col min="13059" max="13059" width="10.140625" style="179" customWidth="1"/>
    <col min="13060" max="13312" width="9.140625" style="179"/>
    <col min="13313" max="13313" width="7.85546875" style="179" customWidth="1"/>
    <col min="13314" max="13314" width="19.28515625" style="179" customWidth="1"/>
    <col min="13315" max="13315" width="10.140625" style="179" customWidth="1"/>
    <col min="13316" max="13568" width="9.140625" style="179"/>
    <col min="13569" max="13569" width="7.85546875" style="179" customWidth="1"/>
    <col min="13570" max="13570" width="19.28515625" style="179" customWidth="1"/>
    <col min="13571" max="13571" width="10.140625" style="179" customWidth="1"/>
    <col min="13572" max="13824" width="9.140625" style="179"/>
    <col min="13825" max="13825" width="7.85546875" style="179" customWidth="1"/>
    <col min="13826" max="13826" width="19.28515625" style="179" customWidth="1"/>
    <col min="13827" max="13827" width="10.140625" style="179" customWidth="1"/>
    <col min="13828" max="14080" width="9.140625" style="179"/>
    <col min="14081" max="14081" width="7.85546875" style="179" customWidth="1"/>
    <col min="14082" max="14082" width="19.28515625" style="179" customWidth="1"/>
    <col min="14083" max="14083" width="10.140625" style="179" customWidth="1"/>
    <col min="14084" max="14336" width="9.140625" style="179"/>
    <col min="14337" max="14337" width="7.85546875" style="179" customWidth="1"/>
    <col min="14338" max="14338" width="19.28515625" style="179" customWidth="1"/>
    <col min="14339" max="14339" width="10.140625" style="179" customWidth="1"/>
    <col min="14340" max="14592" width="9.140625" style="179"/>
    <col min="14593" max="14593" width="7.85546875" style="179" customWidth="1"/>
    <col min="14594" max="14594" width="19.28515625" style="179" customWidth="1"/>
    <col min="14595" max="14595" width="10.140625" style="179" customWidth="1"/>
    <col min="14596" max="14848" width="9.140625" style="179"/>
    <col min="14849" max="14849" width="7.85546875" style="179" customWidth="1"/>
    <col min="14850" max="14850" width="19.28515625" style="179" customWidth="1"/>
    <col min="14851" max="14851" width="10.140625" style="179" customWidth="1"/>
    <col min="14852" max="15104" width="9.140625" style="179"/>
    <col min="15105" max="15105" width="7.85546875" style="179" customWidth="1"/>
    <col min="15106" max="15106" width="19.28515625" style="179" customWidth="1"/>
    <col min="15107" max="15107" width="10.140625" style="179" customWidth="1"/>
    <col min="15108" max="15360" width="9.140625" style="179"/>
    <col min="15361" max="15361" width="7.85546875" style="179" customWidth="1"/>
    <col min="15362" max="15362" width="19.28515625" style="179" customWidth="1"/>
    <col min="15363" max="15363" width="10.140625" style="179" customWidth="1"/>
    <col min="15364" max="15616" width="9.140625" style="179"/>
    <col min="15617" max="15617" width="7.85546875" style="179" customWidth="1"/>
    <col min="15618" max="15618" width="19.28515625" style="179" customWidth="1"/>
    <col min="15619" max="15619" width="10.140625" style="179" customWidth="1"/>
    <col min="15620" max="15872" width="9.140625" style="179"/>
    <col min="15873" max="15873" width="7.85546875" style="179" customWidth="1"/>
    <col min="15874" max="15874" width="19.28515625" style="179" customWidth="1"/>
    <col min="15875" max="15875" width="10.140625" style="179" customWidth="1"/>
    <col min="15876" max="16128" width="9.140625" style="179"/>
    <col min="16129" max="16129" width="7.85546875" style="179" customWidth="1"/>
    <col min="16130" max="16130" width="19.28515625" style="179" customWidth="1"/>
    <col min="16131" max="16131" width="10.140625" style="179" customWidth="1"/>
    <col min="16132" max="16384" width="9.140625" style="179"/>
  </cols>
  <sheetData>
    <row r="1" spans="1:12" ht="16.5" thickBot="1" x14ac:dyDescent="0.3">
      <c r="A1" s="223" t="s">
        <v>229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12.95" customHeight="1" thickBot="1" x14ac:dyDescent="0.3">
      <c r="B2" s="180" t="s">
        <v>99</v>
      </c>
    </row>
    <row r="3" spans="1:12" ht="15" customHeight="1" x14ac:dyDescent="0.25">
      <c r="A3" s="181">
        <v>7</v>
      </c>
      <c r="B3" s="182" t="s">
        <v>47</v>
      </c>
      <c r="C3" s="182" t="s">
        <v>7</v>
      </c>
      <c r="D3" s="183">
        <v>52.6</v>
      </c>
      <c r="E3" s="183">
        <v>51.1</v>
      </c>
      <c r="F3" s="183">
        <v>52.2</v>
      </c>
      <c r="G3" s="183">
        <v>51.8</v>
      </c>
      <c r="H3" s="183">
        <v>51.8</v>
      </c>
      <c r="I3" s="183">
        <v>51.3</v>
      </c>
      <c r="J3" s="183">
        <v>52.8</v>
      </c>
      <c r="K3" s="183">
        <v>51.2</v>
      </c>
      <c r="L3" s="184">
        <f>K3+J3+I3+H3+G3+F3+E3+D3</f>
        <v>414.80000000000007</v>
      </c>
    </row>
    <row r="4" spans="1:12" ht="15.75" thickBot="1" x14ac:dyDescent="0.3">
      <c r="A4" s="181">
        <v>7</v>
      </c>
      <c r="B4" s="182" t="s">
        <v>48</v>
      </c>
      <c r="C4" s="182" t="s">
        <v>4</v>
      </c>
      <c r="D4" s="183">
        <v>49</v>
      </c>
      <c r="E4" s="183">
        <v>50.2</v>
      </c>
      <c r="F4" s="183">
        <v>47.3</v>
      </c>
      <c r="G4" s="183">
        <v>47.3</v>
      </c>
      <c r="H4" s="183">
        <v>51</v>
      </c>
      <c r="I4" s="183">
        <v>49.7</v>
      </c>
      <c r="J4" s="183">
        <v>49.6</v>
      </c>
      <c r="K4" s="183">
        <v>48.4</v>
      </c>
      <c r="L4" s="184">
        <v>392.5</v>
      </c>
    </row>
    <row r="5" spans="1:12" ht="12.95" customHeight="1" thickBot="1" x14ac:dyDescent="0.3">
      <c r="B5" s="180" t="s">
        <v>102</v>
      </c>
      <c r="D5" s="183"/>
      <c r="E5" s="183"/>
      <c r="F5" s="183"/>
      <c r="G5" s="183"/>
      <c r="H5" s="183"/>
      <c r="I5" s="183"/>
      <c r="J5" s="183"/>
      <c r="K5" s="183"/>
      <c r="L5" s="184"/>
    </row>
    <row r="6" spans="1:12" x14ac:dyDescent="0.25">
      <c r="A6" s="181">
        <v>9</v>
      </c>
      <c r="B6" s="181" t="s">
        <v>171</v>
      </c>
      <c r="C6" s="181" t="s">
        <v>4</v>
      </c>
      <c r="D6" s="183">
        <v>52.5</v>
      </c>
      <c r="E6" s="183">
        <v>52.7</v>
      </c>
      <c r="F6" s="183">
        <v>52.4</v>
      </c>
      <c r="G6" s="183">
        <v>52.3</v>
      </c>
      <c r="H6" s="183">
        <v>52.4</v>
      </c>
      <c r="I6" s="183">
        <v>51.9</v>
      </c>
      <c r="J6" s="183">
        <v>52.7</v>
      </c>
      <c r="K6" s="183">
        <v>52.3</v>
      </c>
      <c r="L6" s="184">
        <f>K6+J6+I6+H6+G6+F6+E6+D6</f>
        <v>419.2</v>
      </c>
    </row>
    <row r="7" spans="1:12" x14ac:dyDescent="0.25">
      <c r="A7" s="181">
        <v>9</v>
      </c>
      <c r="B7" s="182" t="s">
        <v>19</v>
      </c>
      <c r="C7" s="185" t="s">
        <v>4</v>
      </c>
      <c r="D7" s="183">
        <v>52.4</v>
      </c>
      <c r="E7" s="183">
        <v>51.8</v>
      </c>
      <c r="F7" s="183">
        <v>52.7</v>
      </c>
      <c r="G7" s="183">
        <v>52.3</v>
      </c>
      <c r="H7" s="183">
        <v>52.6</v>
      </c>
      <c r="I7" s="183">
        <v>51.5</v>
      </c>
      <c r="J7" s="183">
        <v>51.8</v>
      </c>
      <c r="K7" s="183">
        <v>52.4</v>
      </c>
      <c r="L7" s="184">
        <f>K7+J7+I7+H7+G7+F7+E7+D7</f>
        <v>417.49999999999994</v>
      </c>
    </row>
    <row r="8" spans="1:12" x14ac:dyDescent="0.25">
      <c r="A8" s="181">
        <v>9</v>
      </c>
      <c r="B8" s="185" t="s">
        <v>36</v>
      </c>
      <c r="C8" s="185" t="s">
        <v>1</v>
      </c>
      <c r="D8" s="183">
        <v>52.9</v>
      </c>
      <c r="E8" s="183">
        <v>51.7</v>
      </c>
      <c r="F8" s="183">
        <v>51.7</v>
      </c>
      <c r="G8" s="183">
        <v>52.7</v>
      </c>
      <c r="H8" s="183">
        <v>52.1</v>
      </c>
      <c r="I8" s="183">
        <v>52.3</v>
      </c>
      <c r="J8" s="183">
        <v>51.6</v>
      </c>
      <c r="K8" s="183">
        <v>51.1</v>
      </c>
      <c r="L8" s="184">
        <v>416.09999999999997</v>
      </c>
    </row>
    <row r="9" spans="1:12" x14ac:dyDescent="0.25">
      <c r="A9" s="181">
        <v>9</v>
      </c>
      <c r="B9" s="182" t="s">
        <v>117</v>
      </c>
      <c r="C9" s="185" t="s">
        <v>3</v>
      </c>
      <c r="D9" s="183">
        <v>51.4</v>
      </c>
      <c r="E9" s="183">
        <v>52.2</v>
      </c>
      <c r="F9" s="183">
        <v>51.4</v>
      </c>
      <c r="G9" s="183">
        <v>52</v>
      </c>
      <c r="H9" s="183">
        <v>50.3</v>
      </c>
      <c r="I9" s="183">
        <v>50.4</v>
      </c>
      <c r="J9" s="183">
        <v>52.1</v>
      </c>
      <c r="K9" s="183">
        <v>51</v>
      </c>
      <c r="L9" s="184">
        <f>K9+J9+I9+H9+G9+F9+E9+D9</f>
        <v>410.79999999999995</v>
      </c>
    </row>
    <row r="10" spans="1:12" x14ac:dyDescent="0.25">
      <c r="A10" s="181">
        <v>9</v>
      </c>
      <c r="B10" s="185" t="s">
        <v>230</v>
      </c>
      <c r="C10" s="185" t="s">
        <v>4</v>
      </c>
      <c r="D10" s="183">
        <v>50.7</v>
      </c>
      <c r="E10" s="183">
        <v>50.6</v>
      </c>
      <c r="F10" s="183">
        <v>50.6</v>
      </c>
      <c r="G10" s="183">
        <v>50.7</v>
      </c>
      <c r="H10" s="183">
        <v>51.2</v>
      </c>
      <c r="I10" s="183">
        <v>52.8</v>
      </c>
      <c r="J10" s="183">
        <v>51.6</v>
      </c>
      <c r="K10" s="183">
        <v>51.1</v>
      </c>
      <c r="L10" s="184">
        <f>K10+J10+I10+H10+G10+F10+E10+D10</f>
        <v>409.3</v>
      </c>
    </row>
    <row r="11" spans="1:12" x14ac:dyDescent="0.25">
      <c r="A11" s="181">
        <v>9</v>
      </c>
      <c r="B11" s="181" t="s">
        <v>105</v>
      </c>
      <c r="C11" s="181" t="s">
        <v>7</v>
      </c>
      <c r="D11" s="183">
        <v>51</v>
      </c>
      <c r="E11" s="183">
        <v>48.4</v>
      </c>
      <c r="F11" s="183">
        <v>50.7</v>
      </c>
      <c r="G11" s="183">
        <v>52.3</v>
      </c>
      <c r="H11" s="183">
        <v>53.1</v>
      </c>
      <c r="I11" s="183">
        <v>51.6</v>
      </c>
      <c r="J11" s="183">
        <v>51.1</v>
      </c>
      <c r="K11" s="183">
        <v>51</v>
      </c>
      <c r="L11" s="184">
        <f>K11+J11+I11+H11+G11+F11+E11+D11</f>
        <v>409.19999999999993</v>
      </c>
    </row>
    <row r="12" spans="1:12" x14ac:dyDescent="0.25">
      <c r="A12" s="181">
        <v>9</v>
      </c>
      <c r="B12" s="186" t="s">
        <v>72</v>
      </c>
      <c r="C12" s="187" t="s">
        <v>4</v>
      </c>
      <c r="D12" s="183">
        <v>50.4</v>
      </c>
      <c r="E12" s="183">
        <v>51.1</v>
      </c>
      <c r="F12" s="183">
        <v>51.5</v>
      </c>
      <c r="G12" s="183">
        <v>50</v>
      </c>
      <c r="H12" s="183">
        <v>49.1</v>
      </c>
      <c r="I12" s="183">
        <v>49.3</v>
      </c>
      <c r="J12" s="183">
        <v>50.4</v>
      </c>
      <c r="K12" s="183">
        <v>50.4</v>
      </c>
      <c r="L12" s="184">
        <v>402.2</v>
      </c>
    </row>
    <row r="13" spans="1:12" x14ac:dyDescent="0.25">
      <c r="A13" s="181">
        <v>9</v>
      </c>
      <c r="B13" s="181" t="s">
        <v>73</v>
      </c>
      <c r="C13" s="181" t="s">
        <v>231</v>
      </c>
      <c r="D13" s="183">
        <v>48.8</v>
      </c>
      <c r="E13" s="183">
        <v>50.6</v>
      </c>
      <c r="F13" s="183">
        <v>51.4</v>
      </c>
      <c r="G13" s="183">
        <v>50.1</v>
      </c>
      <c r="H13" s="183">
        <v>47</v>
      </c>
      <c r="I13" s="183">
        <v>46.8</v>
      </c>
      <c r="J13" s="183">
        <v>48.7</v>
      </c>
      <c r="K13" s="183">
        <v>45.6</v>
      </c>
      <c r="L13" s="184">
        <v>389.00000000000006</v>
      </c>
    </row>
    <row r="14" spans="1:12" x14ac:dyDescent="0.25">
      <c r="A14" s="181">
        <v>9</v>
      </c>
      <c r="B14" s="188" t="s">
        <v>97</v>
      </c>
      <c r="C14" s="181" t="s">
        <v>7</v>
      </c>
      <c r="D14" s="183">
        <v>46.9</v>
      </c>
      <c r="E14" s="183">
        <v>48.4</v>
      </c>
      <c r="F14" s="183">
        <v>49</v>
      </c>
      <c r="G14" s="183">
        <v>49.3</v>
      </c>
      <c r="H14" s="183">
        <v>48.6</v>
      </c>
      <c r="I14" s="183">
        <v>49.9</v>
      </c>
      <c r="J14" s="183">
        <v>50</v>
      </c>
      <c r="K14" s="183">
        <v>45.1</v>
      </c>
      <c r="L14" s="184">
        <f>K14+J14+I14+H14+G14+F14+E14+D14</f>
        <v>387.19999999999993</v>
      </c>
    </row>
    <row r="15" spans="1:12" ht="15.75" thickBot="1" x14ac:dyDescent="0.3">
      <c r="A15" s="181">
        <v>9</v>
      </c>
      <c r="B15" s="185" t="s">
        <v>159</v>
      </c>
      <c r="C15" s="185" t="s">
        <v>7</v>
      </c>
      <c r="D15" s="183">
        <v>46.5</v>
      </c>
      <c r="E15" s="183">
        <v>46.9</v>
      </c>
      <c r="F15" s="183">
        <v>45.4</v>
      </c>
      <c r="G15" s="183">
        <v>49</v>
      </c>
      <c r="H15" s="183">
        <v>48.3</v>
      </c>
      <c r="I15" s="183">
        <v>47.2</v>
      </c>
      <c r="J15" s="183">
        <v>47.9</v>
      </c>
      <c r="K15" s="183">
        <v>47.6</v>
      </c>
      <c r="L15" s="184">
        <f>K15+J15+I15+H15+G15+F15+E15+D15</f>
        <v>378.79999999999995</v>
      </c>
    </row>
    <row r="16" spans="1:12" ht="12.95" customHeight="1" thickBot="1" x14ac:dyDescent="0.3">
      <c r="B16" s="180" t="s">
        <v>106</v>
      </c>
      <c r="C16" s="189"/>
      <c r="D16" s="183"/>
      <c r="E16" s="183"/>
      <c r="F16" s="183"/>
      <c r="G16" s="183"/>
      <c r="H16" s="183"/>
      <c r="I16" s="183"/>
      <c r="J16" s="183"/>
      <c r="K16" s="183"/>
      <c r="L16" s="184"/>
    </row>
    <row r="17" spans="1:12" x14ac:dyDescent="0.25">
      <c r="A17" s="181">
        <v>11</v>
      </c>
      <c r="B17" s="185" t="s">
        <v>34</v>
      </c>
      <c r="C17" s="185" t="s">
        <v>7</v>
      </c>
      <c r="D17" s="183">
        <v>53.4</v>
      </c>
      <c r="E17" s="183">
        <v>52.4</v>
      </c>
      <c r="F17" s="183">
        <v>52.5</v>
      </c>
      <c r="G17" s="183">
        <v>53.3</v>
      </c>
      <c r="H17" s="183">
        <v>52.3</v>
      </c>
      <c r="I17" s="183">
        <v>50</v>
      </c>
      <c r="J17" s="183">
        <v>52.7</v>
      </c>
      <c r="K17" s="183">
        <v>53.6</v>
      </c>
      <c r="L17" s="184">
        <f>K17+J17+I17+H17+G17+F17+E17+D17</f>
        <v>420.2</v>
      </c>
    </row>
    <row r="18" spans="1:12" x14ac:dyDescent="0.25">
      <c r="A18" s="181">
        <v>11</v>
      </c>
      <c r="B18" s="181" t="s">
        <v>11</v>
      </c>
      <c r="C18" s="181" t="s">
        <v>3</v>
      </c>
      <c r="D18" s="183">
        <v>51.9</v>
      </c>
      <c r="E18" s="183">
        <v>52.5</v>
      </c>
      <c r="F18" s="183">
        <v>53</v>
      </c>
      <c r="G18" s="183">
        <v>52.2</v>
      </c>
      <c r="H18" s="183">
        <v>52</v>
      </c>
      <c r="I18" s="183">
        <v>52.5</v>
      </c>
      <c r="J18" s="183">
        <v>53</v>
      </c>
      <c r="K18" s="183">
        <v>52</v>
      </c>
      <c r="L18" s="184">
        <f>K18+J18+I18+H18+G18+F18+E18+D18</f>
        <v>419.09999999999997</v>
      </c>
    </row>
    <row r="19" spans="1:12" x14ac:dyDescent="0.25">
      <c r="A19" s="181">
        <v>11</v>
      </c>
      <c r="B19" s="181" t="s">
        <v>119</v>
      </c>
      <c r="C19" s="181" t="s">
        <v>3</v>
      </c>
      <c r="D19" s="183">
        <v>52.4</v>
      </c>
      <c r="E19" s="183">
        <v>52.5</v>
      </c>
      <c r="F19" s="183">
        <v>52</v>
      </c>
      <c r="G19" s="183">
        <v>51.3</v>
      </c>
      <c r="H19" s="183">
        <v>52.7</v>
      </c>
      <c r="I19" s="183">
        <v>52.3</v>
      </c>
      <c r="J19" s="183">
        <v>51</v>
      </c>
      <c r="K19" s="183">
        <v>52.7</v>
      </c>
      <c r="L19" s="184">
        <f>K19+J19+I19+H19+G19+F19+E19+D19</f>
        <v>416.9</v>
      </c>
    </row>
    <row r="20" spans="1:12" x14ac:dyDescent="0.25">
      <c r="A20" s="181">
        <v>11</v>
      </c>
      <c r="B20" s="185" t="s">
        <v>25</v>
      </c>
      <c r="C20" s="185" t="s">
        <v>7</v>
      </c>
      <c r="D20" s="183">
        <v>51.4</v>
      </c>
      <c r="E20" s="183">
        <v>51.8</v>
      </c>
      <c r="F20" s="183">
        <v>51.6</v>
      </c>
      <c r="G20" s="183">
        <v>53.1</v>
      </c>
      <c r="H20" s="183">
        <v>51.5</v>
      </c>
      <c r="I20" s="183">
        <v>52.2</v>
      </c>
      <c r="J20" s="183">
        <v>52.6</v>
      </c>
      <c r="K20" s="183">
        <v>51.7</v>
      </c>
      <c r="L20" s="184">
        <f>K20+J20+I20+H20+G20+F20+E20+D20</f>
        <v>415.90000000000003</v>
      </c>
    </row>
    <row r="21" spans="1:12" x14ac:dyDescent="0.25">
      <c r="A21" s="181">
        <v>11</v>
      </c>
      <c r="B21" s="188" t="s">
        <v>98</v>
      </c>
      <c r="C21" s="188" t="s">
        <v>7</v>
      </c>
      <c r="D21" s="183">
        <v>51.3</v>
      </c>
      <c r="E21" s="183">
        <v>52.1</v>
      </c>
      <c r="F21" s="183">
        <v>52.5</v>
      </c>
      <c r="G21" s="183">
        <v>50.9</v>
      </c>
      <c r="H21" s="183">
        <v>51.8</v>
      </c>
      <c r="I21" s="183">
        <v>52</v>
      </c>
      <c r="J21" s="183">
        <v>50.9</v>
      </c>
      <c r="K21" s="183">
        <v>52.4</v>
      </c>
      <c r="L21" s="184">
        <v>413.90000000000003</v>
      </c>
    </row>
    <row r="22" spans="1:12" ht="15.75" thickBot="1" x14ac:dyDescent="0.3">
      <c r="A22" s="181">
        <v>11</v>
      </c>
      <c r="B22" s="181" t="s">
        <v>56</v>
      </c>
      <c r="C22" s="181" t="s">
        <v>4</v>
      </c>
      <c r="D22" s="183">
        <v>52.3</v>
      </c>
      <c r="E22" s="183">
        <v>50.8</v>
      </c>
      <c r="F22" s="183">
        <v>53</v>
      </c>
      <c r="G22" s="183">
        <v>47.5</v>
      </c>
      <c r="H22" s="183">
        <v>49.9</v>
      </c>
      <c r="I22" s="183">
        <v>50.8</v>
      </c>
      <c r="J22" s="183">
        <v>48.8</v>
      </c>
      <c r="K22" s="183">
        <v>51.7</v>
      </c>
      <c r="L22" s="184">
        <f>K22+J22+I22+H22+G22+F22+E22+D22</f>
        <v>404.80000000000007</v>
      </c>
    </row>
    <row r="23" spans="1:12" ht="12.95" customHeight="1" thickBot="1" x14ac:dyDescent="0.3">
      <c r="A23" s="190"/>
      <c r="B23" s="191" t="s">
        <v>108</v>
      </c>
      <c r="C23" s="192"/>
      <c r="D23" s="183"/>
      <c r="E23" s="183"/>
      <c r="F23" s="183"/>
      <c r="G23" s="183"/>
      <c r="H23" s="183"/>
      <c r="I23" s="183"/>
      <c r="J23" s="183"/>
      <c r="K23" s="183"/>
      <c r="L23" s="184"/>
    </row>
    <row r="24" spans="1:12" x14ac:dyDescent="0.25">
      <c r="A24" s="181">
        <v>13</v>
      </c>
      <c r="B24" s="182" t="s">
        <v>20</v>
      </c>
      <c r="C24" s="185" t="s">
        <v>4</v>
      </c>
      <c r="D24" s="183">
        <v>52.3</v>
      </c>
      <c r="E24" s="183">
        <v>52.8</v>
      </c>
      <c r="F24" s="183">
        <v>51</v>
      </c>
      <c r="G24" s="183">
        <v>52.6</v>
      </c>
      <c r="H24" s="183">
        <v>52.6</v>
      </c>
      <c r="I24" s="183">
        <v>53.4</v>
      </c>
      <c r="J24" s="183">
        <v>52</v>
      </c>
      <c r="K24" s="183">
        <v>52.6</v>
      </c>
      <c r="L24" s="184">
        <f>K24+J24+I24+H24+G24+F24+E24+D24</f>
        <v>419.3</v>
      </c>
    </row>
    <row r="25" spans="1:12" x14ac:dyDescent="0.25">
      <c r="A25" s="181">
        <v>13</v>
      </c>
      <c r="B25" s="182" t="s">
        <v>18</v>
      </c>
      <c r="C25" s="185" t="s">
        <v>3</v>
      </c>
      <c r="D25" s="183">
        <v>52.4</v>
      </c>
      <c r="E25" s="183">
        <v>52.3</v>
      </c>
      <c r="F25" s="183">
        <v>52.9</v>
      </c>
      <c r="G25" s="183">
        <v>52.4</v>
      </c>
      <c r="H25" s="183">
        <v>52.5</v>
      </c>
      <c r="I25" s="183">
        <v>51.9</v>
      </c>
      <c r="J25" s="183">
        <v>52.4</v>
      </c>
      <c r="K25" s="183">
        <v>51.9</v>
      </c>
      <c r="L25" s="184">
        <f>K25+J25+I25+H25+G25+F25+E25+D25</f>
        <v>418.69999999999993</v>
      </c>
    </row>
    <row r="26" spans="1:12" x14ac:dyDescent="0.25">
      <c r="A26" s="181">
        <v>13</v>
      </c>
      <c r="B26" s="181" t="s">
        <v>26</v>
      </c>
      <c r="C26" s="181" t="s">
        <v>4</v>
      </c>
      <c r="D26" s="183">
        <v>52.3</v>
      </c>
      <c r="E26" s="183">
        <v>52.1</v>
      </c>
      <c r="F26" s="183">
        <v>52.7</v>
      </c>
      <c r="G26" s="183">
        <v>52.5</v>
      </c>
      <c r="H26" s="183">
        <v>51.7</v>
      </c>
      <c r="I26" s="183">
        <v>52</v>
      </c>
      <c r="J26" s="183">
        <v>50.7</v>
      </c>
      <c r="K26" s="183">
        <v>52.3</v>
      </c>
      <c r="L26" s="184">
        <v>416.3</v>
      </c>
    </row>
    <row r="27" spans="1:12" x14ac:dyDescent="0.25">
      <c r="A27" s="181">
        <v>13</v>
      </c>
      <c r="B27" s="181" t="s">
        <v>37</v>
      </c>
      <c r="C27" s="181" t="s">
        <v>7</v>
      </c>
      <c r="D27" s="183">
        <v>51.2</v>
      </c>
      <c r="E27" s="183">
        <v>52.2</v>
      </c>
      <c r="F27" s="183">
        <v>51.6</v>
      </c>
      <c r="G27" s="183">
        <v>51.3</v>
      </c>
      <c r="H27" s="183">
        <v>52.2</v>
      </c>
      <c r="I27" s="183">
        <v>51.4</v>
      </c>
      <c r="J27" s="183">
        <v>51.5</v>
      </c>
      <c r="K27" s="183">
        <v>51.9</v>
      </c>
      <c r="L27" s="184">
        <f>K27+J27+I27+H27+G27+F27+E27+D27</f>
        <v>413.3</v>
      </c>
    </row>
    <row r="28" spans="1:12" x14ac:dyDescent="0.25">
      <c r="A28" s="181">
        <v>13</v>
      </c>
      <c r="B28" s="182" t="s">
        <v>59</v>
      </c>
      <c r="C28" s="185" t="s">
        <v>7</v>
      </c>
      <c r="D28" s="183">
        <v>51.8</v>
      </c>
      <c r="E28" s="183">
        <v>52</v>
      </c>
      <c r="F28" s="183">
        <v>51.5</v>
      </c>
      <c r="G28" s="183">
        <v>52</v>
      </c>
      <c r="H28" s="183">
        <v>51.7</v>
      </c>
      <c r="I28" s="183">
        <v>51.5</v>
      </c>
      <c r="J28" s="183">
        <v>50.3</v>
      </c>
      <c r="K28" s="183">
        <v>51.5</v>
      </c>
      <c r="L28" s="184">
        <f>K28+J28+I28+H28+G28+F28+E28+D28</f>
        <v>412.3</v>
      </c>
    </row>
    <row r="29" spans="1:12" x14ac:dyDescent="0.25">
      <c r="A29" s="181">
        <v>13</v>
      </c>
      <c r="B29" s="181" t="s">
        <v>57</v>
      </c>
      <c r="C29" s="181" t="s">
        <v>231</v>
      </c>
      <c r="D29" s="183">
        <v>51.4</v>
      </c>
      <c r="E29" s="183">
        <v>52</v>
      </c>
      <c r="F29" s="183">
        <v>51.7</v>
      </c>
      <c r="G29" s="183">
        <v>49.4</v>
      </c>
      <c r="H29" s="183">
        <v>51.7</v>
      </c>
      <c r="I29" s="183">
        <v>52.6</v>
      </c>
      <c r="J29" s="183">
        <v>52.6</v>
      </c>
      <c r="K29" s="183">
        <v>50.5</v>
      </c>
      <c r="L29" s="184">
        <v>411.89999999999992</v>
      </c>
    </row>
    <row r="30" spans="1:12" x14ac:dyDescent="0.25">
      <c r="A30" s="181">
        <v>13</v>
      </c>
      <c r="B30" s="182" t="s">
        <v>58</v>
      </c>
      <c r="C30" s="185" t="s">
        <v>7</v>
      </c>
      <c r="D30" s="183">
        <v>51.8</v>
      </c>
      <c r="E30" s="183">
        <v>52</v>
      </c>
      <c r="F30" s="183">
        <v>50.7</v>
      </c>
      <c r="G30" s="183">
        <v>50.2</v>
      </c>
      <c r="H30" s="183">
        <v>51.6</v>
      </c>
      <c r="I30" s="183">
        <v>52.1</v>
      </c>
      <c r="J30" s="183">
        <v>50.8</v>
      </c>
      <c r="K30" s="183">
        <v>52.2</v>
      </c>
      <c r="L30" s="184">
        <v>411.4</v>
      </c>
    </row>
    <row r="31" spans="1:12" ht="15.75" thickBot="1" x14ac:dyDescent="0.3">
      <c r="A31" s="181">
        <v>13</v>
      </c>
      <c r="B31" s="181" t="s">
        <v>232</v>
      </c>
      <c r="C31" s="181" t="s">
        <v>7</v>
      </c>
      <c r="D31" s="183">
        <v>51.5</v>
      </c>
      <c r="E31" s="183">
        <v>51.6</v>
      </c>
      <c r="F31" s="183">
        <v>51.4</v>
      </c>
      <c r="G31" s="183">
        <v>50.1</v>
      </c>
      <c r="H31" s="183">
        <v>52.6</v>
      </c>
      <c r="I31" s="183">
        <v>51.2</v>
      </c>
      <c r="J31" s="183">
        <v>51.9</v>
      </c>
      <c r="K31" s="183">
        <v>50.7</v>
      </c>
      <c r="L31" s="184">
        <f>K31+J31+I31+H31+G31+F31+E31+D31</f>
        <v>411</v>
      </c>
    </row>
    <row r="32" spans="1:12" ht="12.75" customHeight="1" thickBot="1" x14ac:dyDescent="0.3">
      <c r="B32" s="180" t="s">
        <v>109</v>
      </c>
      <c r="D32" s="183"/>
      <c r="E32" s="183"/>
      <c r="F32" s="183"/>
      <c r="G32" s="183"/>
      <c r="H32" s="183"/>
      <c r="I32" s="183"/>
      <c r="J32" s="183"/>
      <c r="K32" s="183"/>
      <c r="L32" s="184"/>
    </row>
    <row r="33" spans="1:12" x14ac:dyDescent="0.25">
      <c r="A33" s="181" t="s">
        <v>160</v>
      </c>
      <c r="B33" s="181" t="s">
        <v>41</v>
      </c>
      <c r="C33" s="181" t="s">
        <v>7</v>
      </c>
      <c r="D33" s="183">
        <v>52.6</v>
      </c>
      <c r="E33" s="183">
        <v>52.4</v>
      </c>
      <c r="F33" s="183">
        <v>52</v>
      </c>
      <c r="G33" s="183">
        <v>52.7</v>
      </c>
      <c r="H33" s="183">
        <v>51.4</v>
      </c>
      <c r="I33" s="183">
        <v>52.4</v>
      </c>
      <c r="J33" s="183">
        <v>50.6</v>
      </c>
      <c r="K33" s="183">
        <v>52.1</v>
      </c>
      <c r="L33" s="184">
        <f>K33+J33+I33+H33+G33+F33+E33+D33</f>
        <v>416.2</v>
      </c>
    </row>
    <row r="34" spans="1:12" x14ac:dyDescent="0.25">
      <c r="A34" s="181" t="s">
        <v>160</v>
      </c>
      <c r="B34" s="181" t="s">
        <v>40</v>
      </c>
      <c r="C34" s="181" t="s">
        <v>7</v>
      </c>
      <c r="D34" s="183">
        <v>51.7</v>
      </c>
      <c r="E34" s="183">
        <v>51.9</v>
      </c>
      <c r="F34" s="183">
        <v>52.2</v>
      </c>
      <c r="G34" s="183">
        <v>51.9</v>
      </c>
      <c r="H34" s="183">
        <v>52.4</v>
      </c>
      <c r="I34" s="183">
        <v>52</v>
      </c>
      <c r="J34" s="183">
        <v>51.8</v>
      </c>
      <c r="K34" s="183">
        <v>51.2</v>
      </c>
      <c r="L34" s="184">
        <f>K34+J34+I34+H34+G34+F34+E34+D34</f>
        <v>415.09999999999997</v>
      </c>
    </row>
    <row r="35" spans="1:12" x14ac:dyDescent="0.25">
      <c r="A35" s="181" t="s">
        <v>160</v>
      </c>
      <c r="B35" s="181" t="s">
        <v>124</v>
      </c>
      <c r="C35" s="181" t="s">
        <v>7</v>
      </c>
      <c r="D35" s="183">
        <v>52.4</v>
      </c>
      <c r="E35" s="183">
        <v>51.1</v>
      </c>
      <c r="F35" s="183">
        <v>52.2</v>
      </c>
      <c r="G35" s="183">
        <v>51.2</v>
      </c>
      <c r="H35" s="183">
        <v>50.4</v>
      </c>
      <c r="I35" s="183">
        <v>49.2</v>
      </c>
      <c r="J35" s="183">
        <v>50.1</v>
      </c>
      <c r="K35" s="183">
        <v>52.4</v>
      </c>
      <c r="L35" s="184">
        <f>K35+J35+I35+H35+G35+F35+E35+F32+D35</f>
        <v>409</v>
      </c>
    </row>
    <row r="36" spans="1:12" x14ac:dyDescent="0.25">
      <c r="A36" s="181" t="s">
        <v>160</v>
      </c>
      <c r="B36" s="182" t="s">
        <v>63</v>
      </c>
      <c r="C36" s="185" t="s">
        <v>4</v>
      </c>
      <c r="D36" s="183">
        <v>50.7</v>
      </c>
      <c r="E36" s="183">
        <v>50.8</v>
      </c>
      <c r="F36" s="183">
        <v>51.4</v>
      </c>
      <c r="G36" s="183">
        <v>52.6</v>
      </c>
      <c r="H36" s="183">
        <v>52.1</v>
      </c>
      <c r="I36" s="183">
        <v>49.2</v>
      </c>
      <c r="J36" s="183">
        <v>49.4</v>
      </c>
      <c r="K36" s="183">
        <v>51.1</v>
      </c>
      <c r="L36" s="184">
        <v>407.29999999999995</v>
      </c>
    </row>
    <row r="37" spans="1:12" x14ac:dyDescent="0.25">
      <c r="A37" s="181" t="s">
        <v>160</v>
      </c>
      <c r="B37" s="181" t="s">
        <v>233</v>
      </c>
      <c r="C37" s="181" t="s">
        <v>7</v>
      </c>
      <c r="D37" s="183">
        <v>49.7</v>
      </c>
      <c r="E37" s="183">
        <v>51.3</v>
      </c>
      <c r="F37" s="183">
        <v>51.2</v>
      </c>
      <c r="G37" s="183">
        <v>51.5</v>
      </c>
      <c r="H37" s="183">
        <v>50.4</v>
      </c>
      <c r="I37" s="183">
        <v>51.1</v>
      </c>
      <c r="J37" s="183">
        <v>48.9</v>
      </c>
      <c r="K37" s="183">
        <v>51</v>
      </c>
      <c r="L37" s="184">
        <f>K37+J37+I37+H37+G37+F37+E37+D37</f>
        <v>405.1</v>
      </c>
    </row>
    <row r="38" spans="1:12" ht="15.75" thickBot="1" x14ac:dyDescent="0.3">
      <c r="A38" s="181" t="s">
        <v>160</v>
      </c>
      <c r="B38" s="185" t="s">
        <v>234</v>
      </c>
      <c r="C38" s="185" t="s">
        <v>7</v>
      </c>
      <c r="D38" s="183">
        <v>47.7</v>
      </c>
      <c r="E38" s="183">
        <v>51.1</v>
      </c>
      <c r="F38" s="183">
        <v>49.2</v>
      </c>
      <c r="G38" s="183">
        <v>49.3</v>
      </c>
      <c r="H38" s="183">
        <v>50.8</v>
      </c>
      <c r="I38" s="183">
        <v>50.6</v>
      </c>
      <c r="J38" s="183">
        <v>50.7</v>
      </c>
      <c r="K38" s="183">
        <v>50.3</v>
      </c>
      <c r="L38" s="184">
        <v>399.7</v>
      </c>
    </row>
    <row r="39" spans="1:12" ht="12.75" customHeight="1" thickBot="1" x14ac:dyDescent="0.3">
      <c r="A39" s="190"/>
      <c r="B39" s="191" t="s">
        <v>235</v>
      </c>
      <c r="C39" s="192"/>
      <c r="D39" s="183"/>
      <c r="E39" s="183"/>
      <c r="F39" s="183"/>
      <c r="G39" s="183"/>
      <c r="H39" s="183"/>
      <c r="I39" s="183"/>
      <c r="J39" s="183"/>
      <c r="K39" s="183"/>
      <c r="L39" s="184"/>
    </row>
    <row r="40" spans="1:12" ht="15.75" thickBot="1" x14ac:dyDescent="0.3">
      <c r="A40" s="193" t="s">
        <v>154</v>
      </c>
      <c r="B40" s="181" t="s">
        <v>65</v>
      </c>
      <c r="C40" s="181" t="s">
        <v>7</v>
      </c>
      <c r="D40" s="183">
        <v>46.9</v>
      </c>
      <c r="E40" s="183">
        <v>48.4</v>
      </c>
      <c r="F40" s="183">
        <v>49.6</v>
      </c>
      <c r="G40" s="183">
        <v>46.1</v>
      </c>
      <c r="H40" s="183">
        <v>0</v>
      </c>
      <c r="I40" s="183">
        <v>0</v>
      </c>
      <c r="J40" s="183">
        <v>0</v>
      </c>
      <c r="K40" s="183">
        <v>0</v>
      </c>
      <c r="L40" s="184">
        <f>K40+J40+I40+H40+G40+F40+E40+D40</f>
        <v>191</v>
      </c>
    </row>
    <row r="41" spans="1:12" ht="12.75" customHeight="1" thickBot="1" x14ac:dyDescent="0.3">
      <c r="A41" s="190"/>
      <c r="B41" s="191" t="s">
        <v>127</v>
      </c>
      <c r="C41" s="192"/>
      <c r="D41" s="183"/>
      <c r="E41" s="183"/>
      <c r="F41" s="183"/>
      <c r="G41" s="183"/>
      <c r="H41" s="183"/>
      <c r="I41" s="183"/>
      <c r="J41" s="183"/>
      <c r="K41" s="183"/>
      <c r="L41" s="184"/>
    </row>
    <row r="42" spans="1:12" x14ac:dyDescent="0.25">
      <c r="A42" s="181" t="s">
        <v>236</v>
      </c>
      <c r="B42" s="185" t="s">
        <v>17</v>
      </c>
      <c r="C42" s="185" t="s">
        <v>7</v>
      </c>
      <c r="D42" s="183">
        <v>50.3</v>
      </c>
      <c r="E42" s="183">
        <v>52.5</v>
      </c>
      <c r="F42" s="183">
        <v>51.8</v>
      </c>
      <c r="G42" s="183">
        <v>51.1</v>
      </c>
      <c r="H42" s="183">
        <v>51</v>
      </c>
      <c r="I42" s="183">
        <v>49.5</v>
      </c>
      <c r="J42" s="183">
        <v>51.6</v>
      </c>
      <c r="K42" s="183">
        <v>50.3</v>
      </c>
      <c r="L42" s="184">
        <f>K42+J42+I42+H42+G42+F42+E42+D42</f>
        <v>408.1</v>
      </c>
    </row>
    <row r="43" spans="1:12" x14ac:dyDescent="0.25">
      <c r="A43" s="181" t="s">
        <v>236</v>
      </c>
      <c r="B43" s="181" t="s">
        <v>26</v>
      </c>
      <c r="C43" s="181" t="s">
        <v>4</v>
      </c>
      <c r="D43" s="183">
        <v>48.9</v>
      </c>
      <c r="E43" s="183">
        <v>45.4</v>
      </c>
      <c r="F43" s="183">
        <v>49.1</v>
      </c>
      <c r="G43" s="183">
        <v>48</v>
      </c>
      <c r="H43" s="183">
        <v>42.7</v>
      </c>
      <c r="I43" s="183">
        <v>46.6</v>
      </c>
      <c r="J43" s="183">
        <v>45.5</v>
      </c>
      <c r="K43" s="183">
        <v>38</v>
      </c>
      <c r="L43" s="184">
        <f>K43+J43+I43+H43+G43+F43+E43+D43</f>
        <v>364.2</v>
      </c>
    </row>
    <row r="44" spans="1:12" ht="15.75" thickBot="1" x14ac:dyDescent="0.3">
      <c r="A44" s="181" t="s">
        <v>236</v>
      </c>
      <c r="B44" s="181" t="s">
        <v>20</v>
      </c>
      <c r="C44" s="181" t="s">
        <v>4</v>
      </c>
      <c r="D44" s="183">
        <v>45.8</v>
      </c>
      <c r="E44" s="183">
        <v>45.3</v>
      </c>
      <c r="F44" s="183">
        <v>44.1</v>
      </c>
      <c r="G44" s="183">
        <v>44.6</v>
      </c>
      <c r="H44" s="183">
        <v>44.7</v>
      </c>
      <c r="I44" s="183">
        <v>44.6</v>
      </c>
      <c r="J44" s="183">
        <v>39.200000000000003</v>
      </c>
      <c r="K44" s="183">
        <v>36</v>
      </c>
      <c r="L44" s="184">
        <f>K44+J44+I44+H44+G44+F44+E44+D44</f>
        <v>344.3</v>
      </c>
    </row>
    <row r="45" spans="1:12" ht="12.75" customHeight="1" thickBot="1" x14ac:dyDescent="0.3">
      <c r="B45" s="180" t="s">
        <v>237</v>
      </c>
      <c r="D45" s="183"/>
      <c r="E45" s="183"/>
      <c r="F45" s="183"/>
      <c r="G45" s="183"/>
      <c r="H45" s="183"/>
      <c r="I45" s="183"/>
      <c r="J45" s="183"/>
      <c r="K45" s="183"/>
      <c r="L45" s="184"/>
    </row>
    <row r="46" spans="1:12" x14ac:dyDescent="0.25">
      <c r="A46" s="181" t="s">
        <v>128</v>
      </c>
      <c r="B46" s="181" t="s">
        <v>28</v>
      </c>
      <c r="C46" s="181" t="s">
        <v>7</v>
      </c>
      <c r="D46" s="183">
        <v>49.1</v>
      </c>
      <c r="E46" s="183">
        <v>48.7</v>
      </c>
      <c r="F46" s="183">
        <v>49.7</v>
      </c>
      <c r="G46" s="183">
        <v>49.6</v>
      </c>
      <c r="H46" s="183">
        <v>48.9</v>
      </c>
      <c r="I46" s="183">
        <v>49.8</v>
      </c>
      <c r="J46" s="183">
        <v>50.7</v>
      </c>
      <c r="K46" s="183">
        <v>48.5</v>
      </c>
      <c r="L46" s="184">
        <f>K46+J46+I46+H46+G46+F46+E46+D46</f>
        <v>395</v>
      </c>
    </row>
    <row r="47" spans="1:12" ht="15.75" thickBot="1" x14ac:dyDescent="0.3">
      <c r="A47" s="181" t="s">
        <v>128</v>
      </c>
      <c r="B47" s="194" t="s">
        <v>15</v>
      </c>
      <c r="C47" s="195" t="s">
        <v>231</v>
      </c>
      <c r="D47" s="183">
        <v>48.7</v>
      </c>
      <c r="E47" s="183">
        <v>49.3</v>
      </c>
      <c r="F47" s="183">
        <v>49.1</v>
      </c>
      <c r="G47" s="183">
        <v>47.5</v>
      </c>
      <c r="H47" s="183">
        <v>42.3</v>
      </c>
      <c r="I47" s="183">
        <v>45.8</v>
      </c>
      <c r="J47" s="183">
        <v>48</v>
      </c>
      <c r="K47" s="183">
        <v>46.1</v>
      </c>
      <c r="L47" s="184">
        <f>K47+J47+I47+H47+G47+F47+E47+D47</f>
        <v>376.8</v>
      </c>
    </row>
    <row r="48" spans="1:12" ht="12.75" customHeight="1" thickBot="1" x14ac:dyDescent="0.3">
      <c r="A48" s="190"/>
      <c r="B48" s="180" t="s">
        <v>238</v>
      </c>
      <c r="D48" s="183"/>
      <c r="E48" s="183"/>
      <c r="F48" s="183"/>
      <c r="G48" s="183"/>
      <c r="H48" s="183"/>
      <c r="I48" s="183"/>
      <c r="J48" s="183"/>
      <c r="K48" s="183"/>
      <c r="L48" s="184"/>
    </row>
    <row r="49" spans="1:12" x14ac:dyDescent="0.25">
      <c r="A49" s="181" t="s">
        <v>162</v>
      </c>
      <c r="B49" s="196" t="s">
        <v>14</v>
      </c>
      <c r="C49" s="181" t="s">
        <v>7</v>
      </c>
      <c r="D49" s="183">
        <v>48.1</v>
      </c>
      <c r="E49" s="183">
        <v>52</v>
      </c>
      <c r="F49" s="183">
        <v>48.7</v>
      </c>
      <c r="G49" s="183">
        <v>48.2</v>
      </c>
      <c r="H49" s="183">
        <v>47.9</v>
      </c>
      <c r="I49" s="183">
        <v>49.9</v>
      </c>
      <c r="J49" s="183">
        <v>49.4</v>
      </c>
      <c r="K49" s="183">
        <v>48</v>
      </c>
      <c r="L49" s="184">
        <f>K49+J49+I49+H49+G49+F49+E49+D49</f>
        <v>392.20000000000005</v>
      </c>
    </row>
    <row r="50" spans="1:12" x14ac:dyDescent="0.25">
      <c r="A50" s="181" t="s">
        <v>162</v>
      </c>
      <c r="B50" s="182" t="s">
        <v>82</v>
      </c>
      <c r="C50" s="185" t="s">
        <v>4</v>
      </c>
      <c r="D50" s="183">
        <v>48.9</v>
      </c>
      <c r="E50" s="183">
        <v>45.1</v>
      </c>
      <c r="F50" s="183">
        <v>47.6</v>
      </c>
      <c r="G50" s="183">
        <v>48.4</v>
      </c>
      <c r="H50" s="183">
        <v>50.1</v>
      </c>
      <c r="I50" s="183">
        <v>50.8</v>
      </c>
      <c r="J50" s="183">
        <v>47.1</v>
      </c>
      <c r="K50" s="183">
        <v>49.9</v>
      </c>
      <c r="L50" s="184">
        <f>K50+J50+I50+H50+G50+F50+E50+D50</f>
        <v>387.90000000000003</v>
      </c>
    </row>
    <row r="51" spans="1:12" x14ac:dyDescent="0.25">
      <c r="A51" s="181" t="s">
        <v>162</v>
      </c>
      <c r="B51" s="181" t="s">
        <v>66</v>
      </c>
      <c r="C51" s="181" t="s">
        <v>231</v>
      </c>
      <c r="D51" s="183">
        <v>46.5</v>
      </c>
      <c r="E51" s="183">
        <v>45.1</v>
      </c>
      <c r="F51" s="183">
        <v>43.4</v>
      </c>
      <c r="G51" s="183">
        <v>45.5</v>
      </c>
      <c r="H51" s="183">
        <v>44.2</v>
      </c>
      <c r="I51" s="183">
        <v>48.7</v>
      </c>
      <c r="J51" s="183">
        <v>45.3</v>
      </c>
      <c r="K51" s="183">
        <v>48.6</v>
      </c>
      <c r="L51" s="184">
        <f>K51+J51+I51+H51+G51+F51+E51+D51</f>
        <v>367.3</v>
      </c>
    </row>
    <row r="52" spans="1:12" x14ac:dyDescent="0.25">
      <c r="A52" s="181" t="s">
        <v>162</v>
      </c>
      <c r="B52" s="185" t="s">
        <v>22</v>
      </c>
      <c r="C52" s="185" t="s">
        <v>4</v>
      </c>
      <c r="D52" s="183">
        <v>48.2</v>
      </c>
      <c r="E52" s="183">
        <v>47.5</v>
      </c>
      <c r="F52" s="183">
        <v>45.9</v>
      </c>
      <c r="G52" s="183">
        <v>47.9</v>
      </c>
      <c r="H52" s="183">
        <v>49.2</v>
      </c>
      <c r="I52" s="183">
        <v>47.6</v>
      </c>
      <c r="J52" s="183">
        <v>45.6</v>
      </c>
      <c r="K52" s="183">
        <v>46.1</v>
      </c>
      <c r="L52" s="197">
        <v>378</v>
      </c>
    </row>
    <row r="53" spans="1:12" x14ac:dyDescent="0.25">
      <c r="A53" s="187"/>
      <c r="B53" s="187"/>
      <c r="C53" s="187"/>
      <c r="D53" s="198"/>
      <c r="E53" s="198"/>
      <c r="F53" s="198"/>
      <c r="G53" s="198"/>
      <c r="H53" s="198"/>
      <c r="I53" s="198"/>
      <c r="J53" s="198"/>
      <c r="K53" s="198"/>
      <c r="L53" s="199"/>
    </row>
    <row r="54" spans="1:12" x14ac:dyDescent="0.25">
      <c r="A54" s="186"/>
      <c r="B54" s="186"/>
      <c r="C54" s="186"/>
      <c r="D54" s="200"/>
      <c r="E54" s="200"/>
      <c r="F54" s="200"/>
      <c r="G54" s="200"/>
      <c r="H54" s="200"/>
      <c r="I54" s="200"/>
      <c r="J54" s="200"/>
      <c r="K54" s="200"/>
      <c r="L54" s="201"/>
    </row>
    <row r="55" spans="1:12" x14ac:dyDescent="0.25">
      <c r="A55" s="186"/>
      <c r="B55" s="186"/>
      <c r="C55" s="186"/>
      <c r="D55" s="200"/>
      <c r="E55" s="200"/>
      <c r="F55" s="200"/>
      <c r="G55" s="200"/>
      <c r="H55" s="200"/>
      <c r="I55" s="200"/>
      <c r="J55" s="200"/>
      <c r="K55" s="200"/>
      <c r="L55" s="201"/>
    </row>
    <row r="56" spans="1:12" x14ac:dyDescent="0.25">
      <c r="A56" s="186"/>
      <c r="B56" s="186"/>
      <c r="C56" s="186"/>
      <c r="D56" s="200"/>
      <c r="E56" s="200"/>
      <c r="F56" s="200"/>
      <c r="G56" s="200"/>
      <c r="H56" s="200"/>
      <c r="I56" s="200"/>
      <c r="J56" s="200"/>
      <c r="K56" s="200"/>
      <c r="L56" s="201"/>
    </row>
    <row r="57" spans="1:12" x14ac:dyDescent="0.25">
      <c r="A57" s="186"/>
      <c r="B57" s="186"/>
      <c r="C57" s="186"/>
      <c r="D57" s="200"/>
      <c r="E57" s="200"/>
      <c r="F57" s="200"/>
      <c r="G57" s="200"/>
      <c r="H57" s="200"/>
      <c r="I57" s="200"/>
      <c r="J57" s="200"/>
      <c r="K57" s="200"/>
      <c r="L57" s="201"/>
    </row>
    <row r="58" spans="1:12" x14ac:dyDescent="0.25">
      <c r="A58" s="186"/>
      <c r="B58" s="186"/>
      <c r="C58" s="186"/>
      <c r="D58" s="200"/>
      <c r="E58" s="200"/>
      <c r="F58" s="200"/>
      <c r="G58" s="200"/>
      <c r="H58" s="200"/>
      <c r="I58" s="200"/>
      <c r="J58" s="200"/>
      <c r="K58" s="200"/>
      <c r="L58" s="201"/>
    </row>
    <row r="59" spans="1:12" ht="12.95" customHeight="1" x14ac:dyDescent="0.25">
      <c r="A59" s="186"/>
      <c r="B59" s="186"/>
      <c r="C59" s="186"/>
      <c r="D59" s="200"/>
      <c r="E59" s="200"/>
      <c r="F59" s="200"/>
      <c r="G59" s="200"/>
      <c r="H59" s="200"/>
      <c r="I59" s="200"/>
      <c r="J59" s="200"/>
      <c r="K59" s="200"/>
      <c r="L59" s="201"/>
    </row>
    <row r="60" spans="1:12" ht="12.75" customHeight="1" x14ac:dyDescent="0.25">
      <c r="A60" s="202"/>
      <c r="B60" s="203"/>
      <c r="C60" s="204"/>
      <c r="D60" s="205"/>
      <c r="E60" s="205"/>
      <c r="F60" s="206"/>
      <c r="G60" s="205"/>
      <c r="H60" s="205"/>
      <c r="I60" s="205"/>
      <c r="J60" s="205"/>
      <c r="K60" s="205"/>
      <c r="L60" s="207"/>
    </row>
    <row r="61" spans="1:12" x14ac:dyDescent="0.25">
      <c r="A61" s="186"/>
      <c r="B61" s="208"/>
      <c r="C61" s="209"/>
      <c r="D61" s="200"/>
      <c r="E61" s="200"/>
      <c r="F61" s="200"/>
      <c r="G61" s="200"/>
      <c r="H61" s="200"/>
      <c r="I61" s="200"/>
      <c r="J61" s="200"/>
      <c r="K61" s="200"/>
      <c r="L61" s="201"/>
    </row>
    <row r="62" spans="1:12" ht="14.1" customHeight="1" x14ac:dyDescent="0.25">
      <c r="A62" s="210"/>
      <c r="B62" s="211"/>
      <c r="C62" s="212"/>
      <c r="D62" s="213"/>
      <c r="E62" s="213"/>
      <c r="F62" s="213"/>
      <c r="G62" s="213"/>
      <c r="H62" s="213"/>
      <c r="I62" s="213"/>
      <c r="J62" s="213"/>
      <c r="K62" s="213"/>
      <c r="L62" s="213"/>
    </row>
    <row r="63" spans="1:12" ht="11.25" customHeight="1" x14ac:dyDescent="0.25">
      <c r="A63" s="214"/>
      <c r="B63" s="215"/>
      <c r="C63" s="214"/>
      <c r="D63" s="214"/>
      <c r="E63" s="214"/>
      <c r="F63" s="214"/>
      <c r="G63" s="214"/>
      <c r="H63" s="214"/>
      <c r="I63" s="214"/>
      <c r="J63" s="214"/>
      <c r="K63" s="214"/>
      <c r="L63" s="214"/>
    </row>
    <row r="64" spans="1:12" x14ac:dyDescent="0.25">
      <c r="A64" s="186"/>
      <c r="B64" s="186"/>
      <c r="C64" s="186"/>
      <c r="D64" s="200"/>
      <c r="E64" s="200"/>
      <c r="F64" s="200"/>
      <c r="G64" s="200"/>
      <c r="H64" s="200"/>
      <c r="I64" s="200"/>
      <c r="J64" s="200"/>
      <c r="K64" s="200"/>
      <c r="L64" s="201"/>
    </row>
    <row r="65" spans="1:12" x14ac:dyDescent="0.25">
      <c r="A65" s="186"/>
      <c r="B65" s="209"/>
      <c r="C65" s="209"/>
      <c r="D65" s="200"/>
      <c r="E65" s="200"/>
      <c r="F65" s="200"/>
      <c r="G65" s="200"/>
      <c r="H65" s="200"/>
      <c r="I65" s="200"/>
      <c r="J65" s="200"/>
      <c r="K65" s="200"/>
      <c r="L65" s="216"/>
    </row>
    <row r="66" spans="1:12" x14ac:dyDescent="0.25">
      <c r="A66" s="186"/>
      <c r="B66" s="208"/>
      <c r="C66" s="209"/>
      <c r="D66" s="200"/>
      <c r="E66" s="200"/>
      <c r="F66" s="200"/>
      <c r="G66" s="200"/>
      <c r="H66" s="200"/>
      <c r="I66" s="200"/>
      <c r="J66" s="200"/>
      <c r="K66" s="200"/>
      <c r="L66" s="216"/>
    </row>
    <row r="67" spans="1:12" x14ac:dyDescent="0.25">
      <c r="A67" s="186"/>
      <c r="B67" s="186"/>
      <c r="C67" s="186"/>
      <c r="D67" s="200"/>
      <c r="E67" s="200"/>
      <c r="F67" s="200"/>
      <c r="G67" s="200"/>
      <c r="H67" s="200"/>
      <c r="I67" s="200"/>
      <c r="J67" s="200"/>
      <c r="K67" s="200"/>
      <c r="L67" s="201"/>
    </row>
    <row r="68" spans="1:12" x14ac:dyDescent="0.25">
      <c r="A68" s="186"/>
      <c r="B68" s="186"/>
      <c r="C68" s="186"/>
      <c r="D68" s="200"/>
      <c r="E68" s="200"/>
      <c r="F68" s="200"/>
      <c r="G68" s="200"/>
      <c r="H68" s="200"/>
      <c r="I68" s="200"/>
      <c r="J68" s="200"/>
      <c r="K68" s="200"/>
      <c r="L68" s="201"/>
    </row>
    <row r="69" spans="1:12" x14ac:dyDescent="0.25">
      <c r="A69" s="186"/>
      <c r="B69" s="186"/>
      <c r="C69" s="186"/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x14ac:dyDescent="0.25">
      <c r="A70" s="186"/>
      <c r="B70" s="186"/>
      <c r="C70" s="186"/>
      <c r="D70" s="200"/>
      <c r="E70" s="200"/>
      <c r="F70" s="200"/>
      <c r="G70" s="200"/>
      <c r="H70" s="200"/>
      <c r="I70" s="200"/>
      <c r="J70" s="200"/>
      <c r="K70" s="200"/>
      <c r="L70" s="201"/>
    </row>
    <row r="71" spans="1:12" x14ac:dyDescent="0.25">
      <c r="A71" s="186"/>
      <c r="B71" s="209"/>
      <c r="C71" s="209"/>
      <c r="D71" s="200"/>
      <c r="E71" s="200"/>
      <c r="F71" s="200"/>
      <c r="G71" s="200"/>
      <c r="H71" s="200"/>
      <c r="I71" s="200"/>
      <c r="J71" s="200"/>
      <c r="K71" s="200"/>
      <c r="L71" s="201"/>
    </row>
    <row r="72" spans="1:12" ht="15" customHeight="1" x14ac:dyDescent="0.25">
      <c r="A72" s="202"/>
      <c r="B72" s="203"/>
      <c r="C72" s="217"/>
      <c r="D72" s="205"/>
      <c r="E72" s="205"/>
      <c r="F72" s="206"/>
      <c r="G72" s="205"/>
      <c r="H72" s="205"/>
      <c r="I72" s="205"/>
      <c r="J72" s="205"/>
      <c r="K72" s="205"/>
      <c r="L72" s="207"/>
    </row>
    <row r="73" spans="1:12" x14ac:dyDescent="0.25">
      <c r="A73" s="218"/>
      <c r="B73" s="186"/>
      <c r="C73" s="186"/>
      <c r="D73" s="200"/>
      <c r="E73" s="200"/>
      <c r="F73" s="200"/>
      <c r="G73" s="200"/>
      <c r="H73" s="200"/>
      <c r="I73" s="200"/>
      <c r="J73" s="200"/>
      <c r="K73" s="200"/>
      <c r="L73" s="201"/>
    </row>
    <row r="74" spans="1:12" x14ac:dyDescent="0.25">
      <c r="A74" s="218"/>
      <c r="B74" s="186"/>
      <c r="C74" s="186"/>
      <c r="D74" s="200"/>
      <c r="E74" s="200"/>
      <c r="F74" s="200"/>
      <c r="G74" s="200"/>
      <c r="H74" s="200"/>
      <c r="I74" s="200"/>
      <c r="J74" s="200"/>
      <c r="K74" s="200"/>
      <c r="L74" s="216"/>
    </row>
    <row r="75" spans="1:12" x14ac:dyDescent="0.25">
      <c r="A75" s="202"/>
      <c r="B75" s="203"/>
      <c r="C75" s="217"/>
      <c r="D75" s="205"/>
      <c r="E75" s="205"/>
      <c r="F75" s="206"/>
      <c r="G75" s="205"/>
      <c r="H75" s="205"/>
      <c r="I75" s="205"/>
      <c r="J75" s="205"/>
      <c r="K75" s="205"/>
      <c r="L75" s="207"/>
    </row>
    <row r="76" spans="1:12" x14ac:dyDescent="0.25">
      <c r="A76" s="186"/>
      <c r="B76" s="209"/>
      <c r="C76" s="209"/>
      <c r="D76" s="200"/>
      <c r="E76" s="200"/>
      <c r="F76" s="200"/>
      <c r="G76" s="200"/>
      <c r="H76" s="200"/>
      <c r="I76" s="200"/>
      <c r="J76" s="200"/>
      <c r="K76" s="200"/>
      <c r="L76" s="201"/>
    </row>
    <row r="77" spans="1:12" x14ac:dyDescent="0.25">
      <c r="A77" s="186"/>
      <c r="B77" s="186"/>
      <c r="C77" s="186"/>
      <c r="D77" s="200"/>
      <c r="E77" s="200"/>
      <c r="F77" s="200"/>
      <c r="G77" s="200"/>
      <c r="H77" s="200"/>
      <c r="I77" s="200"/>
      <c r="J77" s="200"/>
      <c r="K77" s="200"/>
      <c r="L77" s="201"/>
    </row>
    <row r="78" spans="1:12" x14ac:dyDescent="0.25">
      <c r="A78" s="186"/>
      <c r="B78" s="186"/>
      <c r="C78" s="186"/>
      <c r="D78" s="200"/>
      <c r="E78" s="200"/>
      <c r="F78" s="200"/>
      <c r="G78" s="200"/>
      <c r="H78" s="200"/>
      <c r="I78" s="200"/>
      <c r="J78" s="200"/>
      <c r="K78" s="200"/>
      <c r="L78" s="201"/>
    </row>
    <row r="79" spans="1:12" ht="14.1" customHeight="1" x14ac:dyDescent="0.25">
      <c r="A79" s="186"/>
      <c r="B79" s="186"/>
      <c r="C79" s="186"/>
      <c r="D79" s="200"/>
      <c r="E79" s="200"/>
      <c r="F79" s="200"/>
      <c r="G79" s="200"/>
      <c r="H79" s="200"/>
      <c r="I79" s="200"/>
      <c r="J79" s="200"/>
      <c r="K79" s="200"/>
      <c r="L79" s="200"/>
    </row>
    <row r="80" spans="1:12" x14ac:dyDescent="0.25">
      <c r="A80" s="214"/>
      <c r="B80" s="215"/>
      <c r="C80" s="214"/>
      <c r="D80" s="214"/>
      <c r="E80" s="214"/>
      <c r="F80" s="214"/>
      <c r="G80" s="214"/>
      <c r="H80" s="214"/>
      <c r="I80" s="214"/>
      <c r="J80" s="214"/>
      <c r="K80" s="214"/>
      <c r="L80" s="214"/>
    </row>
    <row r="81" spans="1:12" x14ac:dyDescent="0.25">
      <c r="A81" s="186"/>
      <c r="B81" s="209"/>
      <c r="C81" s="219"/>
      <c r="D81" s="200"/>
      <c r="E81" s="200"/>
      <c r="F81" s="200"/>
      <c r="G81" s="200"/>
      <c r="H81" s="200"/>
      <c r="I81" s="200"/>
      <c r="J81" s="200"/>
      <c r="K81" s="200"/>
      <c r="L81" s="201"/>
    </row>
    <row r="82" spans="1:12" ht="14.1" customHeight="1" x14ac:dyDescent="0.25">
      <c r="A82" s="186"/>
      <c r="B82" s="186"/>
      <c r="C82" s="186"/>
      <c r="D82" s="200"/>
      <c r="E82" s="200"/>
      <c r="F82" s="200"/>
      <c r="G82" s="200"/>
      <c r="H82" s="200"/>
      <c r="I82" s="200"/>
      <c r="J82" s="200"/>
      <c r="K82" s="200"/>
      <c r="L82" s="201"/>
    </row>
    <row r="83" spans="1:12" x14ac:dyDescent="0.25">
      <c r="A83" s="202"/>
      <c r="B83" s="215"/>
      <c r="C83" s="214"/>
      <c r="D83" s="214"/>
      <c r="E83" s="214"/>
      <c r="F83" s="214"/>
      <c r="G83" s="214"/>
      <c r="H83" s="214"/>
      <c r="I83" s="214"/>
      <c r="J83" s="214"/>
      <c r="K83" s="214"/>
      <c r="L83" s="220"/>
    </row>
    <row r="84" spans="1:12" x14ac:dyDescent="0.25">
      <c r="A84" s="186"/>
      <c r="B84" s="209"/>
      <c r="C84" s="209"/>
      <c r="D84" s="200"/>
      <c r="E84" s="200"/>
      <c r="F84" s="200"/>
      <c r="G84" s="200"/>
      <c r="H84" s="200"/>
      <c r="I84" s="200"/>
      <c r="J84" s="200"/>
      <c r="K84" s="200"/>
      <c r="L84" s="201"/>
    </row>
    <row r="85" spans="1:12" x14ac:dyDescent="0.25">
      <c r="A85" s="186"/>
      <c r="B85" s="209"/>
      <c r="C85" s="186"/>
      <c r="D85" s="200"/>
      <c r="E85" s="200"/>
      <c r="F85" s="200"/>
      <c r="G85" s="200"/>
      <c r="H85" s="200"/>
      <c r="I85" s="200"/>
      <c r="J85" s="200"/>
      <c r="K85" s="200"/>
      <c r="L85" s="201"/>
    </row>
    <row r="86" spans="1:12" x14ac:dyDescent="0.25">
      <c r="A86" s="186"/>
      <c r="B86" s="208"/>
      <c r="C86" s="209"/>
      <c r="D86" s="200"/>
      <c r="E86" s="200"/>
      <c r="F86" s="200"/>
      <c r="G86" s="200"/>
      <c r="H86" s="200"/>
      <c r="I86" s="200"/>
      <c r="J86" s="200"/>
      <c r="K86" s="200"/>
      <c r="L86" s="216"/>
    </row>
    <row r="87" spans="1:12" x14ac:dyDescent="0.25">
      <c r="A87" s="186"/>
      <c r="B87" s="186"/>
      <c r="C87" s="186"/>
      <c r="D87" s="200"/>
      <c r="E87" s="200"/>
      <c r="F87" s="200"/>
      <c r="G87" s="200"/>
      <c r="H87" s="200"/>
      <c r="I87" s="200"/>
      <c r="J87" s="200"/>
      <c r="K87" s="200"/>
      <c r="L87" s="200"/>
    </row>
    <row r="88" spans="1:12" x14ac:dyDescent="0.25">
      <c r="A88" s="214"/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</row>
  </sheetData>
  <mergeCells count="1">
    <mergeCell ref="A1:L1"/>
  </mergeCells>
  <pageMargins left="0.7" right="0.7" top="0.75" bottom="0.75" header="0.3" footer="0.3"/>
  <pageSetup paperSize="9" scale="96" orientation="portrait" horizontalDpi="4294967293" r:id="rId1"/>
  <rowBreaks count="1" manualBreakCount="1">
    <brk id="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BQ73"/>
  <sheetViews>
    <sheetView tabSelected="1" zoomScaleNormal="100" zoomScaleSheetLayoutView="100" workbookViewId="0">
      <pane xSplit="4" ySplit="1" topLeftCell="E2" activePane="bottomRight" state="frozen"/>
      <selection activeCell="B38" sqref="B38"/>
      <selection pane="topRight" activeCell="B38" sqref="B38"/>
      <selection pane="bottomLeft" activeCell="B38" sqref="B38"/>
      <selection pane="bottomRight" activeCell="B2" sqref="B2"/>
    </sheetView>
  </sheetViews>
  <sheetFormatPr defaultRowHeight="18" x14ac:dyDescent="0.25"/>
  <cols>
    <col min="1" max="1" width="4" style="10" bestFit="1" customWidth="1"/>
    <col min="2" max="2" width="21.28515625" style="11" bestFit="1" customWidth="1"/>
    <col min="3" max="3" width="6.140625" style="10" bestFit="1" customWidth="1"/>
    <col min="4" max="4" width="14.5703125" style="11" customWidth="1"/>
    <col min="5" max="12" width="4.42578125" style="13" hidden="1" customWidth="1"/>
    <col min="13" max="13" width="7.7109375" style="14" bestFit="1" customWidth="1"/>
    <col min="14" max="14" width="4.28515625" style="18" customWidth="1"/>
    <col min="15" max="22" width="4.42578125" style="13" hidden="1" customWidth="1"/>
    <col min="23" max="23" width="7.7109375" style="14" customWidth="1"/>
    <col min="24" max="24" width="4.28515625" style="18" customWidth="1"/>
    <col min="25" max="32" width="4.42578125" style="13" hidden="1" customWidth="1"/>
    <col min="33" max="33" width="6.5703125" style="14" customWidth="1"/>
    <col min="34" max="34" width="4.28515625" style="18" customWidth="1"/>
    <col min="35" max="42" width="4.42578125" style="13" hidden="1" customWidth="1"/>
    <col min="43" max="43" width="6.5703125" style="14" customWidth="1"/>
    <col min="44" max="44" width="4.28515625" style="18" customWidth="1"/>
    <col min="45" max="52" width="4.42578125" style="13" hidden="1" customWidth="1"/>
    <col min="53" max="53" width="6.5703125" style="14" customWidth="1"/>
    <col min="54" max="54" width="4.28515625" style="18" customWidth="1"/>
    <col min="55" max="62" width="4.42578125" style="13" hidden="1" customWidth="1"/>
    <col min="63" max="63" width="7.5703125" style="14" customWidth="1"/>
    <col min="64" max="64" width="4.28515625" style="18" customWidth="1"/>
    <col min="65" max="65" width="15.5703125" style="15" bestFit="1" customWidth="1"/>
    <col min="66" max="66" width="5.42578125" style="10" bestFit="1" customWidth="1"/>
    <col min="67" max="67" width="5.42578125" style="10" customWidth="1"/>
    <col min="68" max="68" width="30" style="11" hidden="1" customWidth="1"/>
    <col min="69" max="16384" width="9.140625" style="10"/>
  </cols>
  <sheetData>
    <row r="1" spans="1:68" ht="36" x14ac:dyDescent="0.25">
      <c r="E1" s="10"/>
      <c r="F1" s="10"/>
      <c r="G1" s="10"/>
      <c r="H1" s="10"/>
      <c r="I1" s="10"/>
      <c r="J1" s="10"/>
      <c r="K1" s="10"/>
      <c r="L1" s="10"/>
      <c r="M1" s="16">
        <v>1</v>
      </c>
      <c r="O1" s="10"/>
      <c r="P1" s="10"/>
      <c r="Q1" s="10"/>
      <c r="R1" s="10"/>
      <c r="S1" s="10"/>
      <c r="T1" s="10"/>
      <c r="U1" s="10"/>
      <c r="V1" s="10"/>
      <c r="W1" s="16">
        <v>2</v>
      </c>
      <c r="Y1" s="10"/>
      <c r="Z1" s="10"/>
      <c r="AA1" s="10"/>
      <c r="AB1" s="10"/>
      <c r="AC1" s="10"/>
      <c r="AD1" s="10"/>
      <c r="AE1" s="10"/>
      <c r="AF1" s="10"/>
      <c r="AG1" s="16">
        <v>3</v>
      </c>
      <c r="AI1" s="10"/>
      <c r="AJ1" s="10"/>
      <c r="AK1" s="10"/>
      <c r="AL1" s="10"/>
      <c r="AM1" s="10"/>
      <c r="AN1" s="10"/>
      <c r="AO1" s="10"/>
      <c r="AP1" s="10"/>
      <c r="AQ1" s="16">
        <v>4</v>
      </c>
      <c r="AS1" s="10"/>
      <c r="AT1" s="10"/>
      <c r="AU1" s="10"/>
      <c r="AV1" s="10"/>
      <c r="AW1" s="10"/>
      <c r="AX1" s="10"/>
      <c r="AY1" s="10"/>
      <c r="AZ1" s="10"/>
      <c r="BA1" s="16">
        <v>5</v>
      </c>
      <c r="BC1" s="10"/>
      <c r="BD1" s="10"/>
      <c r="BE1" s="10"/>
      <c r="BF1" s="10"/>
      <c r="BG1" s="10"/>
      <c r="BH1" s="10"/>
      <c r="BI1" s="10"/>
      <c r="BJ1" s="10"/>
      <c r="BK1" s="16">
        <v>6</v>
      </c>
      <c r="BM1" s="17" t="s">
        <v>6</v>
      </c>
    </row>
    <row r="2" spans="1:68" x14ac:dyDescent="0.25">
      <c r="E2" s="10"/>
      <c r="F2" s="10"/>
      <c r="G2" s="10"/>
      <c r="H2" s="10"/>
      <c r="I2" s="10"/>
      <c r="J2" s="10"/>
      <c r="K2" s="10"/>
      <c r="L2" s="10"/>
      <c r="M2" s="16"/>
      <c r="O2" s="10"/>
      <c r="P2" s="10"/>
      <c r="Q2" s="10"/>
      <c r="R2" s="10"/>
      <c r="S2" s="10"/>
      <c r="T2" s="10"/>
      <c r="U2" s="10"/>
      <c r="V2" s="10"/>
      <c r="W2" s="16"/>
      <c r="Y2" s="10"/>
      <c r="Z2" s="10"/>
      <c r="AA2" s="10"/>
      <c r="AB2" s="10"/>
      <c r="AC2" s="10"/>
      <c r="AD2" s="10"/>
      <c r="AE2" s="10"/>
      <c r="AF2" s="10"/>
      <c r="AG2" s="16"/>
      <c r="AI2" s="10"/>
      <c r="AJ2" s="10"/>
      <c r="AK2" s="10"/>
      <c r="AL2" s="10"/>
      <c r="AM2" s="10"/>
      <c r="AN2" s="10"/>
      <c r="AO2" s="10"/>
      <c r="AP2" s="10"/>
      <c r="AQ2" s="16"/>
      <c r="AS2" s="10"/>
      <c r="AT2" s="10"/>
      <c r="AU2" s="10"/>
      <c r="AV2" s="10"/>
      <c r="AW2" s="10"/>
      <c r="AX2" s="10"/>
      <c r="AY2" s="10"/>
      <c r="AZ2" s="10"/>
      <c r="BA2" s="16"/>
      <c r="BC2" s="10"/>
      <c r="BD2" s="10"/>
      <c r="BE2" s="10"/>
      <c r="BF2" s="10"/>
      <c r="BG2" s="10"/>
      <c r="BH2" s="10"/>
      <c r="BI2" s="10"/>
      <c r="BJ2" s="10"/>
      <c r="BK2" s="16"/>
      <c r="BM2" s="17"/>
    </row>
    <row r="3" spans="1:68" x14ac:dyDescent="0.25">
      <c r="A3" s="2">
        <v>1</v>
      </c>
      <c r="B3" s="11" t="s">
        <v>47</v>
      </c>
      <c r="C3" s="10">
        <v>7</v>
      </c>
      <c r="D3" s="11" t="s">
        <v>7</v>
      </c>
      <c r="E3" s="13">
        <v>48.1</v>
      </c>
      <c r="F3" s="13">
        <v>50.7</v>
      </c>
      <c r="G3" s="13">
        <v>49.8</v>
      </c>
      <c r="H3" s="13">
        <v>48.2</v>
      </c>
      <c r="I3" s="13">
        <v>49.4</v>
      </c>
      <c r="J3" s="13">
        <v>48</v>
      </c>
      <c r="K3" s="13">
        <v>50.9</v>
      </c>
      <c r="L3" s="13">
        <v>47.8</v>
      </c>
      <c r="M3" s="14">
        <v>392.90000000000003</v>
      </c>
      <c r="O3" s="13">
        <v>44.4</v>
      </c>
      <c r="P3" s="13">
        <v>49.1</v>
      </c>
      <c r="Q3" s="13">
        <v>49.7</v>
      </c>
      <c r="R3" s="13">
        <v>49.2</v>
      </c>
      <c r="S3" s="13">
        <v>50.4</v>
      </c>
      <c r="T3" s="13">
        <v>49.3</v>
      </c>
      <c r="U3" s="13">
        <v>48.7</v>
      </c>
      <c r="V3" s="13">
        <v>49.8</v>
      </c>
      <c r="W3" s="14">
        <v>390.6</v>
      </c>
      <c r="AG3" s="14">
        <v>395.7</v>
      </c>
      <c r="AI3" s="13">
        <v>51</v>
      </c>
      <c r="AJ3" s="13">
        <v>50.6</v>
      </c>
      <c r="AK3" s="13">
        <v>51.3</v>
      </c>
      <c r="AL3" s="13">
        <v>51.1</v>
      </c>
      <c r="AM3" s="13">
        <v>52.1</v>
      </c>
      <c r="AN3" s="13">
        <v>51.9</v>
      </c>
      <c r="AO3" s="13">
        <v>50.5</v>
      </c>
      <c r="AP3" s="13">
        <v>50.9</v>
      </c>
      <c r="AQ3" s="14">
        <v>409.39999999999992</v>
      </c>
      <c r="AS3" s="13">
        <v>51.1</v>
      </c>
      <c r="AT3" s="13" t="s">
        <v>134</v>
      </c>
      <c r="AU3" s="13">
        <v>50.7</v>
      </c>
      <c r="AV3" s="13">
        <v>50.8</v>
      </c>
      <c r="AW3" s="13">
        <v>51.2</v>
      </c>
      <c r="AX3" s="13">
        <v>51.1</v>
      </c>
      <c r="AY3" s="13">
        <v>51.3</v>
      </c>
      <c r="AZ3" s="13">
        <v>52</v>
      </c>
      <c r="BA3" s="14">
        <v>408.1</v>
      </c>
      <c r="BC3" s="13">
        <v>52.6</v>
      </c>
      <c r="BD3" s="13">
        <v>51.1</v>
      </c>
      <c r="BE3" s="13">
        <v>52.2</v>
      </c>
      <c r="BF3" s="13">
        <v>51.8</v>
      </c>
      <c r="BG3" s="13">
        <v>51.8</v>
      </c>
      <c r="BH3" s="13">
        <v>51.3</v>
      </c>
      <c r="BI3" s="13">
        <v>52.8</v>
      </c>
      <c r="BJ3" s="13">
        <v>51.2</v>
      </c>
      <c r="BK3" s="14">
        <v>414.80000000000007</v>
      </c>
      <c r="BM3" s="15">
        <v>1232.2999267578125</v>
      </c>
      <c r="BP3" s="12" t="s">
        <v>187</v>
      </c>
    </row>
    <row r="4" spans="1:68" x14ac:dyDescent="0.25">
      <c r="A4" s="2">
        <v>2</v>
      </c>
      <c r="B4" s="11" t="s">
        <v>48</v>
      </c>
      <c r="C4" s="10">
        <v>7</v>
      </c>
      <c r="D4" s="11" t="s">
        <v>4</v>
      </c>
      <c r="E4" s="13">
        <v>42.4</v>
      </c>
      <c r="F4" s="13">
        <v>47</v>
      </c>
      <c r="G4" s="13">
        <v>48.4</v>
      </c>
      <c r="H4" s="13">
        <v>42.5</v>
      </c>
      <c r="I4" s="13">
        <v>48.5</v>
      </c>
      <c r="J4" s="13">
        <v>47.7</v>
      </c>
      <c r="K4" s="13">
        <v>46</v>
      </c>
      <c r="L4" s="13">
        <v>45.1</v>
      </c>
      <c r="M4" s="14">
        <v>367.6</v>
      </c>
      <c r="AG4" s="14">
        <v>377.6</v>
      </c>
      <c r="AS4" s="13">
        <v>49.3</v>
      </c>
      <c r="AT4" s="13">
        <v>48.6</v>
      </c>
      <c r="AU4" s="13">
        <v>52.1</v>
      </c>
      <c r="AV4" s="13">
        <v>47.1</v>
      </c>
      <c r="AW4" s="13">
        <v>47</v>
      </c>
      <c r="AX4" s="13">
        <v>48.6</v>
      </c>
      <c r="AY4" s="13">
        <v>51.1</v>
      </c>
      <c r="AZ4" s="13">
        <v>49.2</v>
      </c>
      <c r="BA4" s="14">
        <v>393</v>
      </c>
      <c r="BC4" s="13">
        <v>49</v>
      </c>
      <c r="BD4" s="13">
        <v>50.2</v>
      </c>
      <c r="BE4" s="13">
        <v>47.3</v>
      </c>
      <c r="BF4" s="13">
        <v>47.3</v>
      </c>
      <c r="BG4" s="13">
        <v>51</v>
      </c>
      <c r="BH4" s="13">
        <v>49.7</v>
      </c>
      <c r="BI4" s="13">
        <v>49.6</v>
      </c>
      <c r="BJ4" s="13">
        <v>48.4</v>
      </c>
      <c r="BK4" s="14">
        <v>392.5</v>
      </c>
      <c r="BM4" s="15">
        <v>1163.0999755859375</v>
      </c>
      <c r="BP4" s="12" t="s">
        <v>188</v>
      </c>
    </row>
    <row r="5" spans="1:68" x14ac:dyDescent="0.25">
      <c r="A5" s="2">
        <v>3</v>
      </c>
      <c r="B5" s="11" t="s">
        <v>49</v>
      </c>
      <c r="C5" s="10">
        <v>7</v>
      </c>
      <c r="D5" s="11" t="s">
        <v>4</v>
      </c>
      <c r="E5" s="13">
        <v>47.2</v>
      </c>
      <c r="F5" s="13">
        <v>48.5</v>
      </c>
      <c r="G5" s="13">
        <v>43.7</v>
      </c>
      <c r="H5" s="13">
        <v>46.3</v>
      </c>
      <c r="I5" s="13">
        <v>48.1</v>
      </c>
      <c r="J5" s="13">
        <v>43.2</v>
      </c>
      <c r="K5" s="13">
        <v>44.2</v>
      </c>
      <c r="L5" s="13">
        <v>43.7</v>
      </c>
      <c r="M5" s="14">
        <v>364.9</v>
      </c>
      <c r="AS5" s="13">
        <v>46.1</v>
      </c>
      <c r="AT5" s="13">
        <v>42.2</v>
      </c>
      <c r="AU5" s="13">
        <v>49.2</v>
      </c>
      <c r="AV5" s="13">
        <v>48.7</v>
      </c>
      <c r="AW5" s="13">
        <v>48.9</v>
      </c>
      <c r="AX5" s="13">
        <v>48.9</v>
      </c>
      <c r="AY5" s="13">
        <v>38.799999999999997</v>
      </c>
      <c r="AZ5" s="13">
        <v>42.9</v>
      </c>
      <c r="BA5" s="14">
        <v>365.7</v>
      </c>
      <c r="BM5" s="15">
        <v>730.5999755859375</v>
      </c>
      <c r="BP5" s="12" t="s">
        <v>179</v>
      </c>
    </row>
    <row r="6" spans="1:68" x14ac:dyDescent="0.25">
      <c r="A6" s="2">
        <v>4</v>
      </c>
      <c r="B6" s="11" t="s">
        <v>42</v>
      </c>
      <c r="C6" s="10">
        <v>7</v>
      </c>
      <c r="D6" s="19" t="s">
        <v>4</v>
      </c>
      <c r="E6" s="13">
        <v>50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4">
        <v>50</v>
      </c>
      <c r="BM6" s="15">
        <v>50</v>
      </c>
      <c r="BP6" s="12" t="s">
        <v>87</v>
      </c>
    </row>
    <row r="7" spans="1:68" x14ac:dyDescent="0.25">
      <c r="BP7" s="12"/>
    </row>
    <row r="8" spans="1:68" x14ac:dyDescent="0.25">
      <c r="A8" s="2">
        <v>1</v>
      </c>
      <c r="B8" s="11" t="s">
        <v>50</v>
      </c>
      <c r="C8" s="10">
        <v>9</v>
      </c>
      <c r="D8" s="19" t="s">
        <v>4</v>
      </c>
      <c r="E8" s="13">
        <v>52</v>
      </c>
      <c r="F8" s="13">
        <v>52.6</v>
      </c>
      <c r="G8" s="13">
        <v>51.1</v>
      </c>
      <c r="H8" s="13">
        <v>52.4</v>
      </c>
      <c r="I8" s="13">
        <v>52.4</v>
      </c>
      <c r="J8" s="13">
        <v>53</v>
      </c>
      <c r="K8" s="13">
        <v>52.6</v>
      </c>
      <c r="L8" s="13">
        <v>52.4</v>
      </c>
      <c r="M8" s="14">
        <v>418.5</v>
      </c>
      <c r="O8" s="13">
        <v>52.2</v>
      </c>
      <c r="P8" s="13">
        <v>52.6</v>
      </c>
      <c r="Q8" s="13">
        <v>52.4</v>
      </c>
      <c r="R8" s="13">
        <v>51.5</v>
      </c>
      <c r="S8" s="13">
        <v>52.8</v>
      </c>
      <c r="T8" s="13">
        <v>52.1</v>
      </c>
      <c r="U8" s="13">
        <v>51.6</v>
      </c>
      <c r="V8" s="13">
        <v>52</v>
      </c>
      <c r="W8" s="14">
        <v>417.2</v>
      </c>
      <c r="AG8" s="14">
        <v>414.2</v>
      </c>
      <c r="AI8" s="13">
        <v>53.8</v>
      </c>
      <c r="AJ8" s="13">
        <v>53.1</v>
      </c>
      <c r="AK8" s="13">
        <v>53.4</v>
      </c>
      <c r="AL8" s="13">
        <v>53.2</v>
      </c>
      <c r="AM8" s="13">
        <v>45.1</v>
      </c>
      <c r="AN8" s="13">
        <v>52.4</v>
      </c>
      <c r="AO8" s="13">
        <v>51.5</v>
      </c>
      <c r="AP8" s="13">
        <v>51.2</v>
      </c>
      <c r="AQ8" s="14">
        <v>413.7</v>
      </c>
      <c r="AS8" s="13">
        <v>52.5</v>
      </c>
      <c r="AT8" s="13">
        <v>52.7</v>
      </c>
      <c r="AU8" s="13">
        <v>52.1</v>
      </c>
      <c r="AV8" s="13">
        <v>53.3</v>
      </c>
      <c r="AW8" s="13">
        <v>52.7</v>
      </c>
      <c r="AX8" s="13">
        <v>52.2</v>
      </c>
      <c r="AY8" s="13">
        <v>52.5</v>
      </c>
      <c r="AZ8" s="13">
        <v>52.6</v>
      </c>
      <c r="BA8" s="14">
        <v>420.6</v>
      </c>
      <c r="BC8" s="13">
        <v>52.5</v>
      </c>
      <c r="BD8" s="13">
        <v>52.7</v>
      </c>
      <c r="BE8" s="13">
        <v>52.4</v>
      </c>
      <c r="BF8" s="13">
        <v>52.3</v>
      </c>
      <c r="BG8" s="13">
        <v>52.4</v>
      </c>
      <c r="BH8" s="13">
        <v>51.9</v>
      </c>
      <c r="BI8" s="13">
        <v>52.7</v>
      </c>
      <c r="BJ8" s="13">
        <v>52.3</v>
      </c>
      <c r="BK8" s="14">
        <v>419.2</v>
      </c>
      <c r="BM8" s="15">
        <v>1258.300048828125</v>
      </c>
      <c r="BP8" s="12" t="s">
        <v>189</v>
      </c>
    </row>
    <row r="9" spans="1:68" x14ac:dyDescent="0.25">
      <c r="A9" s="2">
        <v>2</v>
      </c>
      <c r="B9" s="11" t="s">
        <v>19</v>
      </c>
      <c r="C9" s="10">
        <v>9</v>
      </c>
      <c r="D9" s="19" t="s">
        <v>4</v>
      </c>
      <c r="E9" s="13">
        <v>51.6</v>
      </c>
      <c r="F9" s="13">
        <v>51.2</v>
      </c>
      <c r="G9" s="13">
        <v>52.3</v>
      </c>
      <c r="H9" s="13">
        <v>51.6</v>
      </c>
      <c r="I9" s="13">
        <v>51.2</v>
      </c>
      <c r="J9" s="13">
        <v>51.5</v>
      </c>
      <c r="K9" s="13">
        <v>51.5</v>
      </c>
      <c r="L9" s="13">
        <v>50.7</v>
      </c>
      <c r="M9" s="14">
        <v>411.6</v>
      </c>
      <c r="O9" s="13">
        <v>52.8</v>
      </c>
      <c r="P9" s="13">
        <v>50.1</v>
      </c>
      <c r="Q9" s="13">
        <v>52.8</v>
      </c>
      <c r="R9" s="13">
        <v>51.5</v>
      </c>
      <c r="S9" s="13">
        <v>52</v>
      </c>
      <c r="T9" s="13">
        <v>51.5</v>
      </c>
      <c r="U9" s="13">
        <v>51.5</v>
      </c>
      <c r="V9" s="13">
        <v>52.9</v>
      </c>
      <c r="W9" s="14">
        <v>415.1</v>
      </c>
      <c r="AI9" s="13">
        <v>49.4</v>
      </c>
      <c r="AJ9" s="13">
        <v>50.3</v>
      </c>
      <c r="AK9" s="13">
        <v>51.6</v>
      </c>
      <c r="AL9" s="13">
        <v>52.7</v>
      </c>
      <c r="AM9" s="13">
        <v>52.7</v>
      </c>
      <c r="AN9" s="13">
        <v>52.4</v>
      </c>
      <c r="AO9" s="13">
        <v>52.7</v>
      </c>
      <c r="AP9" s="13">
        <v>52.1</v>
      </c>
      <c r="AQ9" s="14">
        <v>413.90000000000003</v>
      </c>
      <c r="AS9" s="13">
        <v>52.9</v>
      </c>
      <c r="AT9" s="13">
        <v>51.5</v>
      </c>
      <c r="AU9" s="13">
        <v>51.4</v>
      </c>
      <c r="AV9" s="13">
        <v>51.4</v>
      </c>
      <c r="AW9" s="13">
        <v>52</v>
      </c>
      <c r="AX9" s="13">
        <v>52.6</v>
      </c>
      <c r="AY9" s="13">
        <v>52.6</v>
      </c>
      <c r="AZ9" s="13">
        <v>52.5</v>
      </c>
      <c r="BA9" s="14">
        <v>416.90000000000009</v>
      </c>
      <c r="BC9" s="13">
        <v>52.4</v>
      </c>
      <c r="BD9" s="13">
        <v>51.8</v>
      </c>
      <c r="BE9" s="13">
        <v>52.7</v>
      </c>
      <c r="BF9" s="13">
        <v>52.3</v>
      </c>
      <c r="BG9" s="13">
        <v>52.6</v>
      </c>
      <c r="BH9" s="13">
        <v>51.5</v>
      </c>
      <c r="BI9" s="13">
        <v>51.8</v>
      </c>
      <c r="BJ9" s="13">
        <v>52.4</v>
      </c>
      <c r="BK9" s="14">
        <v>417.49999999999994</v>
      </c>
      <c r="BM9" s="15">
        <v>1249.5</v>
      </c>
      <c r="BP9" s="12" t="s">
        <v>190</v>
      </c>
    </row>
    <row r="10" spans="1:68" x14ac:dyDescent="0.25">
      <c r="A10" s="2">
        <v>3</v>
      </c>
      <c r="B10" s="11" t="s">
        <v>36</v>
      </c>
      <c r="C10" s="10">
        <v>9</v>
      </c>
      <c r="D10" s="19" t="s">
        <v>1</v>
      </c>
      <c r="E10" s="13">
        <v>48.1</v>
      </c>
      <c r="F10" s="13">
        <v>49.3</v>
      </c>
      <c r="G10" s="13">
        <v>46.1</v>
      </c>
      <c r="H10" s="13">
        <v>47.8</v>
      </c>
      <c r="I10" s="13">
        <v>48.9</v>
      </c>
      <c r="J10" s="13">
        <v>43.4</v>
      </c>
      <c r="K10" s="13">
        <v>45.2</v>
      </c>
      <c r="L10" s="13">
        <v>50.3</v>
      </c>
      <c r="M10" s="14">
        <v>379.1</v>
      </c>
      <c r="O10" s="13">
        <v>48.3</v>
      </c>
      <c r="P10" s="13">
        <v>51.5</v>
      </c>
      <c r="Q10" s="13">
        <v>51</v>
      </c>
      <c r="R10" s="13">
        <v>50.5</v>
      </c>
      <c r="S10" s="13">
        <v>48.4</v>
      </c>
      <c r="T10" s="13">
        <v>49</v>
      </c>
      <c r="U10" s="13">
        <v>48.3</v>
      </c>
      <c r="V10" s="13">
        <v>49</v>
      </c>
      <c r="W10" s="14">
        <v>396</v>
      </c>
      <c r="AG10" s="14">
        <v>411.2</v>
      </c>
      <c r="AI10" s="13">
        <v>51.2</v>
      </c>
      <c r="AJ10" s="13">
        <v>49.7</v>
      </c>
      <c r="AK10" s="13">
        <v>50.4</v>
      </c>
      <c r="AL10" s="13">
        <v>51.2</v>
      </c>
      <c r="AM10" s="13">
        <v>51.3</v>
      </c>
      <c r="AN10" s="13">
        <v>50.7</v>
      </c>
      <c r="AO10" s="13">
        <v>51</v>
      </c>
      <c r="AP10" s="13">
        <v>50.9</v>
      </c>
      <c r="AQ10" s="14">
        <v>406.4</v>
      </c>
      <c r="AS10" s="13">
        <v>52.5</v>
      </c>
      <c r="AT10" s="13">
        <v>51.3</v>
      </c>
      <c r="AU10" s="13">
        <v>52.1</v>
      </c>
      <c r="AV10" s="13">
        <v>51.9</v>
      </c>
      <c r="AW10" s="13">
        <v>52.2</v>
      </c>
      <c r="AX10" s="13">
        <v>52.1</v>
      </c>
      <c r="AY10" s="13">
        <v>52.3</v>
      </c>
      <c r="AZ10" s="13">
        <v>52.2</v>
      </c>
      <c r="BA10" s="14">
        <v>416.6</v>
      </c>
      <c r="BC10" s="13">
        <v>52.9</v>
      </c>
      <c r="BD10" s="13">
        <v>51.7</v>
      </c>
      <c r="BE10" s="13">
        <v>51.7</v>
      </c>
      <c r="BF10" s="13">
        <v>52.7</v>
      </c>
      <c r="BG10" s="13">
        <v>52.1</v>
      </c>
      <c r="BH10" s="13">
        <v>52.3</v>
      </c>
      <c r="BI10" s="13">
        <v>51.6</v>
      </c>
      <c r="BJ10" s="13">
        <v>51.1</v>
      </c>
      <c r="BK10" s="14">
        <v>416.09999999999997</v>
      </c>
      <c r="BM10" s="15">
        <v>1243.9000244140625</v>
      </c>
      <c r="BP10" s="12" t="s">
        <v>191</v>
      </c>
    </row>
    <row r="11" spans="1:68" x14ac:dyDescent="0.25">
      <c r="A11" s="2">
        <v>4</v>
      </c>
      <c r="B11" s="11" t="s">
        <v>52</v>
      </c>
      <c r="C11" s="10">
        <v>9</v>
      </c>
      <c r="D11" s="19" t="s">
        <v>7</v>
      </c>
      <c r="E11" s="13">
        <v>46</v>
      </c>
      <c r="F11" s="13">
        <v>50.5</v>
      </c>
      <c r="G11" s="13">
        <v>43.6</v>
      </c>
      <c r="H11" s="13">
        <v>45.9</v>
      </c>
      <c r="I11" s="13">
        <v>49.5</v>
      </c>
      <c r="J11" s="13">
        <v>47.5</v>
      </c>
      <c r="K11" s="13">
        <v>49.7</v>
      </c>
      <c r="L11" s="13">
        <v>49.2</v>
      </c>
      <c r="M11" s="14">
        <v>381.9</v>
      </c>
      <c r="O11" s="13">
        <v>50.5</v>
      </c>
      <c r="P11" s="13">
        <v>47.5</v>
      </c>
      <c r="Q11" s="13">
        <v>50.3</v>
      </c>
      <c r="R11" s="13">
        <v>48</v>
      </c>
      <c r="S11" s="13">
        <v>49.4</v>
      </c>
      <c r="T11" s="13">
        <v>50.7</v>
      </c>
      <c r="U11" s="13">
        <v>49.9</v>
      </c>
      <c r="V11" s="13">
        <v>52.4</v>
      </c>
      <c r="W11" s="14">
        <v>398.7</v>
      </c>
      <c r="AG11" s="14">
        <v>402.2</v>
      </c>
      <c r="AI11" s="13">
        <v>51.6</v>
      </c>
      <c r="AJ11" s="13">
        <v>51.4</v>
      </c>
      <c r="AK11" s="13">
        <v>51.8</v>
      </c>
      <c r="AL11" s="13">
        <v>51.9</v>
      </c>
      <c r="AM11" s="13">
        <v>51.5</v>
      </c>
      <c r="AN11" s="13">
        <v>51.9</v>
      </c>
      <c r="AO11" s="13">
        <v>52.1</v>
      </c>
      <c r="AP11" s="13">
        <v>51.3</v>
      </c>
      <c r="AQ11" s="14">
        <v>413.50000000000006</v>
      </c>
      <c r="AS11" s="13">
        <v>50.9</v>
      </c>
      <c r="AT11" s="13">
        <v>51.7</v>
      </c>
      <c r="AU11" s="13">
        <v>51.2</v>
      </c>
      <c r="AV11" s="13">
        <v>52.3</v>
      </c>
      <c r="AW11" s="13">
        <v>53.1</v>
      </c>
      <c r="AX11" s="13">
        <v>50.2</v>
      </c>
      <c r="AY11" s="13">
        <v>51.9</v>
      </c>
      <c r="AZ11" s="13">
        <v>50.6</v>
      </c>
      <c r="BA11" s="14">
        <v>411.90000000000003</v>
      </c>
      <c r="BC11" s="13">
        <v>51</v>
      </c>
      <c r="BD11" s="13">
        <v>48.4</v>
      </c>
      <c r="BE11" s="13">
        <v>50.7</v>
      </c>
      <c r="BF11" s="13">
        <v>52.3</v>
      </c>
      <c r="BG11" s="13">
        <v>53.1</v>
      </c>
      <c r="BH11" s="13">
        <v>51.6</v>
      </c>
      <c r="BI11" s="13">
        <v>51.1</v>
      </c>
      <c r="BJ11" s="13">
        <v>51</v>
      </c>
      <c r="BK11" s="14">
        <v>409.19999999999993</v>
      </c>
      <c r="BM11" s="15">
        <v>1234.60009765625</v>
      </c>
      <c r="BP11" s="12" t="s">
        <v>193</v>
      </c>
    </row>
    <row r="12" spans="1:68" x14ac:dyDescent="0.25">
      <c r="A12" s="2">
        <v>5</v>
      </c>
      <c r="B12" s="11" t="s">
        <v>72</v>
      </c>
      <c r="C12" s="10">
        <v>9</v>
      </c>
      <c r="D12" s="19" t="s">
        <v>4</v>
      </c>
      <c r="O12" s="13">
        <v>52.4</v>
      </c>
      <c r="P12" s="13">
        <v>52.2</v>
      </c>
      <c r="Q12" s="13">
        <v>51.3</v>
      </c>
      <c r="R12" s="13">
        <v>51.7</v>
      </c>
      <c r="S12" s="13">
        <v>51.3</v>
      </c>
      <c r="T12" s="13">
        <v>50.7</v>
      </c>
      <c r="U12" s="13">
        <v>53.2</v>
      </c>
      <c r="V12" s="13">
        <v>52.5</v>
      </c>
      <c r="W12" s="14">
        <v>415.3</v>
      </c>
      <c r="AG12" s="14">
        <v>407.2</v>
      </c>
      <c r="AI12" s="13">
        <v>50.7</v>
      </c>
      <c r="AJ12" s="13">
        <v>51.5</v>
      </c>
      <c r="AK12" s="13">
        <v>50.6</v>
      </c>
      <c r="AL12" s="13">
        <v>51.5</v>
      </c>
      <c r="AM12" s="13">
        <v>52.5</v>
      </c>
      <c r="AN12" s="13">
        <v>48.8</v>
      </c>
      <c r="AO12" s="13">
        <v>50.9</v>
      </c>
      <c r="AP12" s="13">
        <v>50.2</v>
      </c>
      <c r="AQ12" s="14">
        <v>406.7</v>
      </c>
      <c r="BC12" s="13">
        <v>50.4</v>
      </c>
      <c r="BD12" s="13">
        <v>51.1</v>
      </c>
      <c r="BE12" s="13">
        <v>51.5</v>
      </c>
      <c r="BF12" s="13">
        <v>50</v>
      </c>
      <c r="BG12" s="13">
        <v>49.1</v>
      </c>
      <c r="BH12" s="13">
        <v>49.3</v>
      </c>
      <c r="BI12" s="13">
        <v>50.4</v>
      </c>
      <c r="BJ12" s="13">
        <v>50.4</v>
      </c>
      <c r="BK12" s="14">
        <v>402.2</v>
      </c>
      <c r="BM12" s="15">
        <v>1229.199951171875</v>
      </c>
      <c r="BP12" s="12" t="s">
        <v>192</v>
      </c>
    </row>
    <row r="13" spans="1:68" x14ac:dyDescent="0.25">
      <c r="A13" s="2">
        <v>6</v>
      </c>
      <c r="B13" s="11" t="s">
        <v>115</v>
      </c>
      <c r="C13" s="10">
        <v>9</v>
      </c>
      <c r="D13" s="19" t="s">
        <v>4</v>
      </c>
      <c r="AI13" s="13">
        <v>51.8</v>
      </c>
      <c r="AJ13" s="13">
        <v>51</v>
      </c>
      <c r="AK13" s="13">
        <v>49.6</v>
      </c>
      <c r="AL13" s="13">
        <v>49.4</v>
      </c>
      <c r="AM13" s="13">
        <v>51.1</v>
      </c>
      <c r="AN13" s="13">
        <v>51.3</v>
      </c>
      <c r="AO13" s="13">
        <v>51.5</v>
      </c>
      <c r="AP13" s="13">
        <v>52.4</v>
      </c>
      <c r="AQ13" s="14">
        <v>408.09999999999997</v>
      </c>
      <c r="AS13" s="13">
        <v>51.7</v>
      </c>
      <c r="AT13" s="13">
        <v>51</v>
      </c>
      <c r="AU13" s="13">
        <v>51</v>
      </c>
      <c r="AV13" s="13">
        <v>50.7</v>
      </c>
      <c r="AW13" s="13">
        <v>50.4</v>
      </c>
      <c r="AX13" s="13">
        <v>50.7</v>
      </c>
      <c r="AY13" s="13">
        <v>51.2</v>
      </c>
      <c r="AZ13" s="13">
        <v>51.2</v>
      </c>
      <c r="BA13" s="14">
        <v>407.9</v>
      </c>
      <c r="BC13" s="13">
        <v>50.7</v>
      </c>
      <c r="BD13" s="13">
        <v>50.6</v>
      </c>
      <c r="BE13" s="13">
        <v>50.6</v>
      </c>
      <c r="BF13" s="13">
        <v>50.7</v>
      </c>
      <c r="BG13" s="13">
        <v>51.2</v>
      </c>
      <c r="BH13" s="13">
        <v>52.8</v>
      </c>
      <c r="BI13" s="13">
        <v>51.6</v>
      </c>
      <c r="BJ13" s="13">
        <v>51.1</v>
      </c>
      <c r="BK13" s="14">
        <v>409.3</v>
      </c>
      <c r="BM13" s="15">
        <v>1225.300048828125</v>
      </c>
      <c r="BP13" s="12" t="s">
        <v>196</v>
      </c>
    </row>
    <row r="14" spans="1:68" x14ac:dyDescent="0.25">
      <c r="A14" s="2">
        <v>7</v>
      </c>
      <c r="B14" s="11" t="s">
        <v>117</v>
      </c>
      <c r="C14" s="10">
        <v>9</v>
      </c>
      <c r="D14" s="19" t="s">
        <v>3</v>
      </c>
      <c r="AI14" s="13">
        <v>51.6</v>
      </c>
      <c r="AJ14" s="13">
        <v>50.7</v>
      </c>
      <c r="AK14" s="13">
        <v>50.5</v>
      </c>
      <c r="AL14" s="13">
        <v>52.5</v>
      </c>
      <c r="AM14" s="13">
        <v>51.3</v>
      </c>
      <c r="AN14" s="13">
        <v>49.5</v>
      </c>
      <c r="AO14" s="13">
        <v>49.4</v>
      </c>
      <c r="AP14" s="13">
        <v>45.5</v>
      </c>
      <c r="AQ14" s="14">
        <v>401</v>
      </c>
      <c r="AS14" s="13">
        <v>50</v>
      </c>
      <c r="AT14" s="13">
        <v>51.1</v>
      </c>
      <c r="AU14" s="13">
        <v>50.2</v>
      </c>
      <c r="AV14" s="13">
        <v>51.3</v>
      </c>
      <c r="AW14" s="13">
        <v>51.5</v>
      </c>
      <c r="AX14" s="13">
        <v>51.3</v>
      </c>
      <c r="AY14" s="13">
        <v>51.6</v>
      </c>
      <c r="AZ14" s="13">
        <v>50.9</v>
      </c>
      <c r="BA14" s="14">
        <v>407.90000000000003</v>
      </c>
      <c r="BC14" s="13">
        <v>51.4</v>
      </c>
      <c r="BD14" s="13">
        <v>52.2</v>
      </c>
      <c r="BE14" s="13">
        <v>51.4</v>
      </c>
      <c r="BF14" s="13">
        <v>52</v>
      </c>
      <c r="BG14" s="13">
        <v>50.3</v>
      </c>
      <c r="BH14" s="13">
        <v>50.4</v>
      </c>
      <c r="BI14" s="13">
        <v>52.1</v>
      </c>
      <c r="BJ14" s="13">
        <v>51</v>
      </c>
      <c r="BK14" s="14">
        <v>410.79999999999995</v>
      </c>
      <c r="BM14" s="15">
        <v>1219.699951171875</v>
      </c>
      <c r="BP14" s="12" t="s">
        <v>197</v>
      </c>
    </row>
    <row r="15" spans="1:68" x14ac:dyDescent="0.25">
      <c r="A15" s="2">
        <v>8</v>
      </c>
      <c r="B15" s="11" t="s">
        <v>51</v>
      </c>
      <c r="C15" s="10">
        <v>9</v>
      </c>
      <c r="D15" s="19" t="s">
        <v>2</v>
      </c>
      <c r="E15" s="13">
        <v>49.6</v>
      </c>
      <c r="F15" s="13">
        <v>50.5</v>
      </c>
      <c r="G15" s="13">
        <v>51.4</v>
      </c>
      <c r="H15" s="13">
        <v>52.5</v>
      </c>
      <c r="I15" s="13">
        <v>48.6</v>
      </c>
      <c r="J15" s="13">
        <v>48.8</v>
      </c>
      <c r="K15" s="13">
        <v>50.8</v>
      </c>
      <c r="L15" s="13">
        <v>50.9</v>
      </c>
      <c r="M15" s="14">
        <v>403.09999999999997</v>
      </c>
      <c r="O15" s="13">
        <v>50.4</v>
      </c>
      <c r="P15" s="13">
        <v>49.7</v>
      </c>
      <c r="Q15" s="13">
        <v>51.4</v>
      </c>
      <c r="R15" s="13">
        <v>49.7</v>
      </c>
      <c r="S15" s="13">
        <v>52.3</v>
      </c>
      <c r="T15" s="13">
        <v>47.6</v>
      </c>
      <c r="U15" s="13">
        <v>50.2</v>
      </c>
      <c r="V15" s="13">
        <v>50.9</v>
      </c>
      <c r="W15" s="14">
        <v>402.2</v>
      </c>
      <c r="AG15" s="14">
        <v>411.3</v>
      </c>
      <c r="AS15" s="13">
        <v>50.5</v>
      </c>
      <c r="AT15" s="13">
        <v>51.9</v>
      </c>
      <c r="AU15" s="13">
        <v>49.1</v>
      </c>
      <c r="AV15" s="13">
        <v>50.6</v>
      </c>
      <c r="AW15" s="13">
        <v>52.4</v>
      </c>
      <c r="AX15" s="13">
        <v>47.9</v>
      </c>
      <c r="AY15" s="13">
        <v>50.3</v>
      </c>
      <c r="AZ15" s="13">
        <v>52.3</v>
      </c>
      <c r="BA15" s="14">
        <v>405</v>
      </c>
      <c r="BM15" s="15">
        <v>1219.4000244140625</v>
      </c>
      <c r="BP15" s="12" t="s">
        <v>180</v>
      </c>
    </row>
    <row r="16" spans="1:68" x14ac:dyDescent="0.25">
      <c r="A16" s="2">
        <v>9</v>
      </c>
      <c r="B16" s="11" t="s">
        <v>159</v>
      </c>
      <c r="C16" s="10">
        <v>9</v>
      </c>
      <c r="D16" s="19" t="s">
        <v>7</v>
      </c>
      <c r="AI16" s="13">
        <v>46.4</v>
      </c>
      <c r="AJ16" s="13">
        <v>49.3</v>
      </c>
      <c r="AK16" s="13">
        <v>49.7</v>
      </c>
      <c r="AL16" s="13">
        <v>50.3</v>
      </c>
      <c r="AM16" s="13">
        <v>44.1</v>
      </c>
      <c r="AN16" s="13">
        <v>48.1</v>
      </c>
      <c r="AO16" s="13">
        <v>49</v>
      </c>
      <c r="AP16" s="13">
        <v>47.8</v>
      </c>
      <c r="AQ16" s="14">
        <v>384.7</v>
      </c>
      <c r="AS16" s="13">
        <v>50.1</v>
      </c>
      <c r="AT16" s="13">
        <v>49.3</v>
      </c>
      <c r="AU16" s="13">
        <v>50.9</v>
      </c>
      <c r="AV16" s="13">
        <v>46.5</v>
      </c>
      <c r="AW16" s="13">
        <v>46.4</v>
      </c>
      <c r="AX16" s="13">
        <v>48.5</v>
      </c>
      <c r="AY16" s="13">
        <v>47.5</v>
      </c>
      <c r="AZ16" s="13">
        <v>46.5</v>
      </c>
      <c r="BA16" s="14">
        <v>385.70000000000005</v>
      </c>
      <c r="BC16" s="13">
        <v>46.5</v>
      </c>
      <c r="BD16" s="13">
        <v>46.9</v>
      </c>
      <c r="BE16" s="13">
        <v>45.4</v>
      </c>
      <c r="BF16" s="13">
        <v>49</v>
      </c>
      <c r="BG16" s="13">
        <v>48.3</v>
      </c>
      <c r="BH16" s="13">
        <v>47.2</v>
      </c>
      <c r="BI16" s="13">
        <v>47.9</v>
      </c>
      <c r="BJ16" s="13">
        <v>47.6</v>
      </c>
      <c r="BK16" s="14">
        <v>378.79999999999995</v>
      </c>
      <c r="BM16" s="15">
        <v>1149.199951171875</v>
      </c>
      <c r="BP16" s="12" t="s">
        <v>198</v>
      </c>
    </row>
    <row r="17" spans="1:68" x14ac:dyDescent="0.25">
      <c r="A17" s="2">
        <v>10</v>
      </c>
      <c r="B17" s="11" t="s">
        <v>97</v>
      </c>
      <c r="C17" s="10">
        <v>9</v>
      </c>
      <c r="D17" s="19" t="s">
        <v>7</v>
      </c>
      <c r="AG17" s="14">
        <v>379.1</v>
      </c>
      <c r="AI17" s="13">
        <v>49.7</v>
      </c>
      <c r="AJ17" s="13">
        <v>49.7</v>
      </c>
      <c r="AK17" s="13">
        <v>50.2</v>
      </c>
      <c r="AL17" s="13">
        <v>46.2</v>
      </c>
      <c r="AM17" s="13">
        <v>47.4</v>
      </c>
      <c r="AN17" s="13">
        <v>45.4</v>
      </c>
      <c r="AO17" s="13">
        <v>43.8</v>
      </c>
      <c r="AP17" s="13">
        <v>45.7</v>
      </c>
      <c r="AQ17" s="14">
        <v>378.1</v>
      </c>
      <c r="AS17" s="13">
        <v>44.5</v>
      </c>
      <c r="AT17" s="13">
        <v>48</v>
      </c>
      <c r="AU17" s="13">
        <v>43.7</v>
      </c>
      <c r="AV17" s="13">
        <v>46.7</v>
      </c>
      <c r="AW17" s="13">
        <v>48.4</v>
      </c>
      <c r="AX17" s="13">
        <v>47.3</v>
      </c>
      <c r="AY17" s="13">
        <v>48.7</v>
      </c>
      <c r="AZ17" s="13">
        <v>48.1</v>
      </c>
      <c r="BA17" s="14">
        <v>375.4</v>
      </c>
      <c r="BC17" s="13">
        <v>46.9</v>
      </c>
      <c r="BD17" s="13">
        <v>48.4</v>
      </c>
      <c r="BE17" s="13">
        <v>49</v>
      </c>
      <c r="BF17" s="13">
        <v>49.3</v>
      </c>
      <c r="BG17" s="13">
        <v>48.6</v>
      </c>
      <c r="BH17" s="13">
        <v>49.9</v>
      </c>
      <c r="BI17" s="13">
        <v>50</v>
      </c>
      <c r="BJ17" s="13">
        <v>45.1</v>
      </c>
      <c r="BK17" s="14">
        <v>387.19999999999993</v>
      </c>
      <c r="BM17" s="15">
        <v>1144.4000244140625</v>
      </c>
      <c r="BP17" s="12" t="s">
        <v>194</v>
      </c>
    </row>
    <row r="18" spans="1:68" x14ac:dyDescent="0.25">
      <c r="A18" s="2">
        <v>11</v>
      </c>
      <c r="B18" s="11" t="s">
        <v>73</v>
      </c>
      <c r="C18" s="10">
        <v>9</v>
      </c>
      <c r="D18" s="19" t="s">
        <v>2</v>
      </c>
      <c r="O18" s="13">
        <v>45.6</v>
      </c>
      <c r="P18" s="13">
        <v>36.5</v>
      </c>
      <c r="Q18" s="13">
        <v>44.5</v>
      </c>
      <c r="R18" s="13">
        <v>49.4</v>
      </c>
      <c r="S18" s="13">
        <v>46.4</v>
      </c>
      <c r="T18" s="13">
        <v>35.799999999999997</v>
      </c>
      <c r="U18" s="13">
        <v>49.8</v>
      </c>
      <c r="V18" s="13">
        <v>41.2</v>
      </c>
      <c r="W18" s="14">
        <v>349.2</v>
      </c>
      <c r="AG18" s="14">
        <v>360.6</v>
      </c>
      <c r="AS18" s="13">
        <v>47.5</v>
      </c>
      <c r="AT18" s="13">
        <v>43.3</v>
      </c>
      <c r="AU18" s="13">
        <v>43.6</v>
      </c>
      <c r="AV18" s="13">
        <v>47</v>
      </c>
      <c r="AW18" s="13">
        <v>43.6</v>
      </c>
      <c r="AX18" s="13">
        <v>47.3</v>
      </c>
      <c r="AY18" s="13">
        <v>50.3</v>
      </c>
      <c r="AZ18" s="13">
        <v>47.7</v>
      </c>
      <c r="BA18" s="14">
        <v>370.3</v>
      </c>
      <c r="BC18" s="13">
        <v>48.8</v>
      </c>
      <c r="BD18" s="13">
        <v>50.6</v>
      </c>
      <c r="BE18" s="13">
        <v>51.4</v>
      </c>
      <c r="BF18" s="13">
        <v>50.1</v>
      </c>
      <c r="BG18" s="13">
        <v>47</v>
      </c>
      <c r="BH18" s="13">
        <v>46.8</v>
      </c>
      <c r="BI18" s="13">
        <v>48.7</v>
      </c>
      <c r="BJ18" s="13">
        <v>45.6</v>
      </c>
      <c r="BK18" s="14">
        <v>389.00000000000006</v>
      </c>
      <c r="BM18" s="15">
        <v>1119.9000244140625</v>
      </c>
      <c r="BP18" s="12" t="s">
        <v>195</v>
      </c>
    </row>
    <row r="19" spans="1:68" x14ac:dyDescent="0.25">
      <c r="A19" s="2">
        <v>12</v>
      </c>
      <c r="B19" s="11" t="s">
        <v>55</v>
      </c>
      <c r="C19" s="10">
        <v>9</v>
      </c>
      <c r="D19" s="19" t="s">
        <v>2</v>
      </c>
      <c r="E19" s="13">
        <v>44.8</v>
      </c>
      <c r="F19" s="13">
        <v>39.1</v>
      </c>
      <c r="G19" s="13">
        <v>42.5</v>
      </c>
      <c r="H19" s="13">
        <v>45.1</v>
      </c>
      <c r="I19" s="13">
        <v>41.8</v>
      </c>
      <c r="J19" s="13">
        <v>44.6</v>
      </c>
      <c r="K19" s="13">
        <v>37.5</v>
      </c>
      <c r="L19" s="13">
        <v>47.9</v>
      </c>
      <c r="M19" s="14">
        <v>343.3</v>
      </c>
      <c r="O19" s="13">
        <v>45.4</v>
      </c>
      <c r="P19" s="13">
        <v>43.7</v>
      </c>
      <c r="Q19" s="13">
        <v>46</v>
      </c>
      <c r="R19" s="13">
        <v>42.6</v>
      </c>
      <c r="S19" s="13">
        <v>45.7</v>
      </c>
      <c r="T19" s="13">
        <v>33.6</v>
      </c>
      <c r="U19" s="13">
        <v>42.5</v>
      </c>
      <c r="V19" s="13">
        <v>40.5</v>
      </c>
      <c r="W19" s="14">
        <v>340</v>
      </c>
      <c r="AG19" s="14">
        <v>371.9</v>
      </c>
      <c r="AS19" s="13">
        <v>46.1</v>
      </c>
      <c r="AT19" s="13">
        <v>46.3</v>
      </c>
      <c r="AU19" s="13">
        <v>48.9</v>
      </c>
      <c r="AV19" s="13">
        <v>49</v>
      </c>
      <c r="AW19" s="13">
        <v>48.2</v>
      </c>
      <c r="AX19" s="13">
        <v>46.8</v>
      </c>
      <c r="AY19" s="13">
        <v>44.8</v>
      </c>
      <c r="AZ19" s="13">
        <v>47.3</v>
      </c>
      <c r="BA19" s="14">
        <v>377.40000000000003</v>
      </c>
      <c r="BM19" s="15">
        <v>1092.5999755859375</v>
      </c>
      <c r="BP19" s="12" t="s">
        <v>181</v>
      </c>
    </row>
    <row r="20" spans="1:68" x14ac:dyDescent="0.25">
      <c r="A20" s="2">
        <v>13</v>
      </c>
      <c r="B20" s="11" t="s">
        <v>53</v>
      </c>
      <c r="C20" s="10">
        <v>9</v>
      </c>
      <c r="D20" s="19" t="s">
        <v>4</v>
      </c>
      <c r="E20" s="13">
        <v>47.7</v>
      </c>
      <c r="F20" s="13">
        <v>45.4</v>
      </c>
      <c r="G20" s="13">
        <v>49.7</v>
      </c>
      <c r="H20" s="13">
        <v>48.2</v>
      </c>
      <c r="I20" s="13">
        <v>44.3</v>
      </c>
      <c r="J20" s="13">
        <v>43.9</v>
      </c>
      <c r="K20" s="13">
        <v>46.6</v>
      </c>
      <c r="L20" s="13">
        <v>47.6</v>
      </c>
      <c r="M20" s="14">
        <v>373.40000000000003</v>
      </c>
      <c r="BM20" s="15">
        <v>373.39999389648438</v>
      </c>
      <c r="BP20" s="12" t="s">
        <v>88</v>
      </c>
    </row>
    <row r="21" spans="1:68" x14ac:dyDescent="0.25">
      <c r="A21" s="2">
        <v>14</v>
      </c>
      <c r="B21" s="11" t="s">
        <v>54</v>
      </c>
      <c r="C21" s="10">
        <v>9</v>
      </c>
      <c r="D21" s="19" t="s">
        <v>4</v>
      </c>
      <c r="E21" s="13">
        <v>47.9</v>
      </c>
      <c r="F21" s="13">
        <v>44.5</v>
      </c>
      <c r="G21" s="13">
        <v>46.4</v>
      </c>
      <c r="H21" s="13">
        <v>45.9</v>
      </c>
      <c r="I21" s="13">
        <v>45.8</v>
      </c>
      <c r="J21" s="13">
        <v>43</v>
      </c>
      <c r="K21" s="13">
        <v>40.4</v>
      </c>
      <c r="L21" s="13">
        <v>44.6</v>
      </c>
      <c r="M21" s="14">
        <v>358.5</v>
      </c>
      <c r="BM21" s="15">
        <v>358.5</v>
      </c>
      <c r="BP21" s="12" t="s">
        <v>89</v>
      </c>
    </row>
    <row r="22" spans="1:68" x14ac:dyDescent="0.25">
      <c r="BP22" s="12"/>
    </row>
    <row r="23" spans="1:68" x14ac:dyDescent="0.25">
      <c r="A23" s="2">
        <v>1</v>
      </c>
      <c r="B23" s="11" t="s">
        <v>34</v>
      </c>
      <c r="C23" s="10">
        <v>11</v>
      </c>
      <c r="D23" s="19" t="s">
        <v>7</v>
      </c>
      <c r="E23" s="13">
        <v>52</v>
      </c>
      <c r="F23" s="13">
        <v>52.5</v>
      </c>
      <c r="G23" s="13">
        <v>52.6</v>
      </c>
      <c r="H23" s="13">
        <v>51.6</v>
      </c>
      <c r="I23" s="13">
        <v>52.1</v>
      </c>
      <c r="J23" s="13">
        <v>52.5</v>
      </c>
      <c r="K23" s="13">
        <v>52.4</v>
      </c>
      <c r="L23" s="13">
        <v>52.4</v>
      </c>
      <c r="M23" s="14">
        <v>418.09999999999997</v>
      </c>
      <c r="O23" s="13">
        <v>52.9</v>
      </c>
      <c r="P23" s="13">
        <v>52.9</v>
      </c>
      <c r="Q23" s="13">
        <v>53.5</v>
      </c>
      <c r="R23" s="13">
        <v>52.1</v>
      </c>
      <c r="S23" s="13">
        <v>53</v>
      </c>
      <c r="T23" s="13">
        <v>53.1</v>
      </c>
      <c r="U23" s="13">
        <v>52.8</v>
      </c>
      <c r="V23" s="13">
        <v>52.7</v>
      </c>
      <c r="W23" s="14">
        <v>423</v>
      </c>
      <c r="AG23" s="14">
        <v>419.5</v>
      </c>
      <c r="AI23" s="13">
        <v>53</v>
      </c>
      <c r="AJ23" s="13">
        <v>51.3</v>
      </c>
      <c r="AK23" s="13">
        <v>53.2</v>
      </c>
      <c r="AL23" s="13">
        <v>52.7</v>
      </c>
      <c r="AM23" s="13">
        <v>52.5</v>
      </c>
      <c r="AN23" s="13">
        <v>53</v>
      </c>
      <c r="AO23" s="13">
        <v>50.9</v>
      </c>
      <c r="AP23" s="13">
        <v>50.8</v>
      </c>
      <c r="AQ23" s="14">
        <v>417.4</v>
      </c>
      <c r="BC23" s="13">
        <v>53.4</v>
      </c>
      <c r="BD23" s="13">
        <v>52.4</v>
      </c>
      <c r="BE23" s="13">
        <v>52.5</v>
      </c>
      <c r="BF23" s="13">
        <v>53.3</v>
      </c>
      <c r="BG23" s="13">
        <v>52.3</v>
      </c>
      <c r="BH23" s="13">
        <v>50</v>
      </c>
      <c r="BI23" s="13">
        <v>52.7</v>
      </c>
      <c r="BJ23" s="13">
        <v>53.6</v>
      </c>
      <c r="BK23" s="14">
        <v>420.2</v>
      </c>
      <c r="BM23" s="15">
        <v>1262.699951171875</v>
      </c>
      <c r="BP23" s="12" t="s">
        <v>199</v>
      </c>
    </row>
    <row r="24" spans="1:68" x14ac:dyDescent="0.25">
      <c r="A24" s="2">
        <v>2</v>
      </c>
      <c r="B24" s="11" t="s">
        <v>25</v>
      </c>
      <c r="C24" s="10">
        <v>11</v>
      </c>
      <c r="D24" s="19" t="s">
        <v>7</v>
      </c>
      <c r="O24" s="13">
        <v>52.7</v>
      </c>
      <c r="P24" s="13">
        <v>52.4</v>
      </c>
      <c r="Q24" s="13">
        <v>51.8</v>
      </c>
      <c r="R24" s="13">
        <v>52.1</v>
      </c>
      <c r="S24" s="13">
        <v>53</v>
      </c>
      <c r="T24" s="13">
        <v>51.9</v>
      </c>
      <c r="U24" s="13">
        <v>52.1</v>
      </c>
      <c r="V24" s="13">
        <v>52.3</v>
      </c>
      <c r="W24" s="14">
        <v>418.3</v>
      </c>
      <c r="AG24" s="14">
        <v>414.8</v>
      </c>
      <c r="AI24" s="13">
        <v>51.8</v>
      </c>
      <c r="AJ24" s="13">
        <v>51.9</v>
      </c>
      <c r="AK24" s="13">
        <v>52.3</v>
      </c>
      <c r="AL24" s="13">
        <v>53</v>
      </c>
      <c r="AM24" s="13">
        <v>52.6</v>
      </c>
      <c r="AN24" s="13">
        <v>53.4</v>
      </c>
      <c r="AO24" s="13">
        <v>53.4</v>
      </c>
      <c r="AP24" s="13">
        <v>52.2</v>
      </c>
      <c r="AQ24" s="14">
        <v>420.6</v>
      </c>
      <c r="AS24" s="13">
        <v>53.2</v>
      </c>
      <c r="AT24" s="13">
        <v>52</v>
      </c>
      <c r="AU24" s="13">
        <v>51.6</v>
      </c>
      <c r="AV24" s="13">
        <v>51.2</v>
      </c>
      <c r="AW24" s="13">
        <v>53.1</v>
      </c>
      <c r="AX24" s="13">
        <v>52.4</v>
      </c>
      <c r="AY24" s="13">
        <v>52.1</v>
      </c>
      <c r="AZ24" s="13">
        <v>52.9</v>
      </c>
      <c r="BA24" s="14">
        <v>418.5</v>
      </c>
      <c r="BC24" s="13">
        <v>51.4</v>
      </c>
      <c r="BD24" s="13">
        <v>51.8</v>
      </c>
      <c r="BE24" s="13">
        <v>51.6</v>
      </c>
      <c r="BF24" s="13">
        <v>53.1</v>
      </c>
      <c r="BG24" s="13">
        <v>51.5</v>
      </c>
      <c r="BH24" s="13">
        <v>52.2</v>
      </c>
      <c r="BI24" s="13">
        <v>52.6</v>
      </c>
      <c r="BJ24" s="13">
        <v>51.7</v>
      </c>
      <c r="BK24" s="14">
        <v>415.90000000000003</v>
      </c>
      <c r="BM24" s="15">
        <v>1257.39990234375</v>
      </c>
      <c r="BP24" s="12" t="s">
        <v>200</v>
      </c>
    </row>
    <row r="25" spans="1:68" x14ac:dyDescent="0.25">
      <c r="A25" s="2">
        <v>3</v>
      </c>
      <c r="B25" s="11" t="s">
        <v>11</v>
      </c>
      <c r="C25" s="10">
        <v>11</v>
      </c>
      <c r="D25" s="19" t="s">
        <v>3</v>
      </c>
      <c r="E25" s="13">
        <v>51.5</v>
      </c>
      <c r="F25" s="13">
        <v>51.4</v>
      </c>
      <c r="G25" s="13">
        <v>51.6</v>
      </c>
      <c r="H25" s="13">
        <v>52</v>
      </c>
      <c r="I25" s="13">
        <v>52.3</v>
      </c>
      <c r="J25" s="13">
        <v>52</v>
      </c>
      <c r="K25" s="13">
        <v>51.9</v>
      </c>
      <c r="L25" s="13">
        <v>52.8</v>
      </c>
      <c r="M25" s="14">
        <v>415.5</v>
      </c>
      <c r="O25" s="13">
        <v>52.4</v>
      </c>
      <c r="P25" s="13">
        <v>51.5</v>
      </c>
      <c r="Q25" s="13">
        <v>51.4</v>
      </c>
      <c r="R25" s="13">
        <v>51.2</v>
      </c>
      <c r="S25" s="13">
        <v>52.2</v>
      </c>
      <c r="T25" s="13">
        <v>53.5</v>
      </c>
      <c r="U25" s="13">
        <v>52.3</v>
      </c>
      <c r="V25" s="13">
        <v>53</v>
      </c>
      <c r="W25" s="14">
        <v>417.5</v>
      </c>
      <c r="AG25" s="14">
        <v>415.6</v>
      </c>
      <c r="AI25" s="13">
        <v>50.9</v>
      </c>
      <c r="AJ25" s="13">
        <v>52.5</v>
      </c>
      <c r="AK25" s="13">
        <v>51.8</v>
      </c>
      <c r="AL25" s="13">
        <v>52.2</v>
      </c>
      <c r="AM25" s="13">
        <v>52.8</v>
      </c>
      <c r="AN25" s="13">
        <v>50.9</v>
      </c>
      <c r="AO25" s="13">
        <v>51.8</v>
      </c>
      <c r="AP25" s="13">
        <v>52.2</v>
      </c>
      <c r="AQ25" s="14">
        <v>415.09999999999997</v>
      </c>
      <c r="AS25" s="13">
        <v>51.9</v>
      </c>
      <c r="AT25" s="13">
        <v>52.4</v>
      </c>
      <c r="AU25" s="13">
        <v>51.4</v>
      </c>
      <c r="AV25" s="13">
        <v>52.4</v>
      </c>
      <c r="AW25" s="13">
        <v>52.6</v>
      </c>
      <c r="AX25" s="13">
        <v>52.6</v>
      </c>
      <c r="AY25" s="13">
        <v>50.2</v>
      </c>
      <c r="AZ25" s="13">
        <v>52.5</v>
      </c>
      <c r="BA25" s="14">
        <v>416</v>
      </c>
      <c r="BC25" s="13">
        <v>51.9</v>
      </c>
      <c r="BD25" s="13">
        <v>52.5</v>
      </c>
      <c r="BE25" s="13">
        <v>53</v>
      </c>
      <c r="BF25" s="13">
        <v>52.2</v>
      </c>
      <c r="BG25" s="13">
        <v>52</v>
      </c>
      <c r="BH25" s="13">
        <v>52.5</v>
      </c>
      <c r="BI25" s="13">
        <v>53</v>
      </c>
      <c r="BJ25" s="13">
        <v>52</v>
      </c>
      <c r="BK25" s="14">
        <v>419.09999999999997</v>
      </c>
      <c r="BM25" s="15">
        <v>1252.5999755859375</v>
      </c>
      <c r="BP25" s="12" t="s">
        <v>201</v>
      </c>
    </row>
    <row r="26" spans="1:68" x14ac:dyDescent="0.25">
      <c r="A26" s="2">
        <v>4</v>
      </c>
      <c r="B26" s="11" t="s">
        <v>98</v>
      </c>
      <c r="C26" s="10">
        <v>11</v>
      </c>
      <c r="D26" s="19" t="s">
        <v>7</v>
      </c>
      <c r="AG26" s="14">
        <v>404.6</v>
      </c>
      <c r="AI26" s="13">
        <v>52.1</v>
      </c>
      <c r="AJ26" s="13">
        <v>51.8</v>
      </c>
      <c r="AK26" s="13">
        <v>52</v>
      </c>
      <c r="AL26" s="13">
        <v>51.8</v>
      </c>
      <c r="AM26" s="13">
        <v>50.5</v>
      </c>
      <c r="AN26" s="13">
        <v>50.3</v>
      </c>
      <c r="AO26" s="13">
        <v>51.5</v>
      </c>
      <c r="AP26" s="13">
        <v>52.1</v>
      </c>
      <c r="AQ26" s="14">
        <v>412.1</v>
      </c>
      <c r="AS26" s="13">
        <v>51.7</v>
      </c>
      <c r="AT26" s="13">
        <v>51.4</v>
      </c>
      <c r="AU26" s="13">
        <v>52.5</v>
      </c>
      <c r="AV26" s="13">
        <v>51.5</v>
      </c>
      <c r="AW26" s="13">
        <v>52.8</v>
      </c>
      <c r="AX26" s="13">
        <v>51.7</v>
      </c>
      <c r="AY26" s="13">
        <v>51.8</v>
      </c>
      <c r="AZ26" s="13">
        <v>52.4</v>
      </c>
      <c r="BA26" s="14">
        <v>415.79999999999995</v>
      </c>
      <c r="BC26" s="13">
        <v>51.3</v>
      </c>
      <c r="BD26" s="13">
        <v>52.1</v>
      </c>
      <c r="BE26" s="13">
        <v>52.5</v>
      </c>
      <c r="BF26" s="13">
        <v>50.9</v>
      </c>
      <c r="BG26" s="13">
        <v>51.8</v>
      </c>
      <c r="BH26" s="13">
        <v>52</v>
      </c>
      <c r="BI26" s="13">
        <v>50.9</v>
      </c>
      <c r="BJ26" s="13">
        <v>52.4</v>
      </c>
      <c r="BK26" s="14">
        <v>413.90000000000003</v>
      </c>
      <c r="BM26" s="15">
        <v>1241.7999267578125</v>
      </c>
      <c r="BP26" s="12" t="s">
        <v>202</v>
      </c>
    </row>
    <row r="27" spans="1:68" x14ac:dyDescent="0.25">
      <c r="A27" s="2">
        <v>5</v>
      </c>
      <c r="B27" s="11" t="s">
        <v>119</v>
      </c>
      <c r="C27" s="10">
        <v>11</v>
      </c>
      <c r="D27" s="19" t="s">
        <v>3</v>
      </c>
      <c r="AI27" s="13">
        <v>51.7</v>
      </c>
      <c r="AJ27" s="13">
        <v>50.2</v>
      </c>
      <c r="AK27" s="13">
        <v>51.7</v>
      </c>
      <c r="AL27" s="13">
        <v>50.6</v>
      </c>
      <c r="AM27" s="13">
        <v>50.1</v>
      </c>
      <c r="AN27" s="13">
        <v>51.1</v>
      </c>
      <c r="AO27" s="13">
        <v>49.3</v>
      </c>
      <c r="AP27" s="13">
        <v>51.2</v>
      </c>
      <c r="AQ27" s="14">
        <v>405.9</v>
      </c>
      <c r="AS27" s="13">
        <v>51.6</v>
      </c>
      <c r="AT27" s="13">
        <v>50.5</v>
      </c>
      <c r="AU27" s="13">
        <v>51.9</v>
      </c>
      <c r="AV27" s="13">
        <v>51.8</v>
      </c>
      <c r="AW27" s="13">
        <v>52.8</v>
      </c>
      <c r="AX27" s="13">
        <v>51.9</v>
      </c>
      <c r="AY27" s="13">
        <v>52.1</v>
      </c>
      <c r="AZ27" s="13">
        <v>52.6</v>
      </c>
      <c r="BA27" s="14">
        <v>415.20000000000005</v>
      </c>
      <c r="BC27" s="13">
        <v>52.4</v>
      </c>
      <c r="BD27" s="13">
        <v>52.5</v>
      </c>
      <c r="BE27" s="13">
        <v>52</v>
      </c>
      <c r="BF27" s="13">
        <v>51.3</v>
      </c>
      <c r="BG27" s="13">
        <v>52.7</v>
      </c>
      <c r="BH27" s="13">
        <v>52.3</v>
      </c>
      <c r="BI27" s="13">
        <v>51</v>
      </c>
      <c r="BJ27" s="13">
        <v>52.7</v>
      </c>
      <c r="BK27" s="14">
        <v>416.9</v>
      </c>
      <c r="BM27" s="15">
        <v>1238</v>
      </c>
      <c r="BP27" s="12" t="s">
        <v>204</v>
      </c>
    </row>
    <row r="28" spans="1:68" x14ac:dyDescent="0.25">
      <c r="A28" s="2">
        <v>6</v>
      </c>
      <c r="B28" s="11" t="s">
        <v>56</v>
      </c>
      <c r="C28" s="10">
        <v>11</v>
      </c>
      <c r="D28" s="19" t="s">
        <v>4</v>
      </c>
      <c r="E28" s="13">
        <v>50.5</v>
      </c>
      <c r="F28" s="13">
        <v>47</v>
      </c>
      <c r="G28" s="13">
        <v>49</v>
      </c>
      <c r="H28" s="13">
        <v>50.8</v>
      </c>
      <c r="I28" s="13">
        <v>47.8</v>
      </c>
      <c r="J28" s="13">
        <v>47.8</v>
      </c>
      <c r="K28" s="13">
        <v>46.4</v>
      </c>
      <c r="L28" s="13">
        <v>46.5</v>
      </c>
      <c r="M28" s="14">
        <v>385.8</v>
      </c>
      <c r="O28" s="13">
        <v>47.4</v>
      </c>
      <c r="P28" s="13">
        <v>52.7</v>
      </c>
      <c r="Q28" s="13">
        <v>47.9</v>
      </c>
      <c r="R28" s="13">
        <v>42.3</v>
      </c>
      <c r="S28" s="13">
        <v>50.3</v>
      </c>
      <c r="T28" s="13">
        <v>48</v>
      </c>
      <c r="U28" s="13">
        <v>47.8</v>
      </c>
      <c r="V28" s="13">
        <v>49.7</v>
      </c>
      <c r="W28" s="14">
        <v>386.1</v>
      </c>
      <c r="AI28" s="13">
        <v>50.5</v>
      </c>
      <c r="AJ28" s="13">
        <v>50.9</v>
      </c>
      <c r="AK28" s="13">
        <v>50.8</v>
      </c>
      <c r="AL28" s="13">
        <v>47.2</v>
      </c>
      <c r="AM28" s="13">
        <v>51</v>
      </c>
      <c r="AN28" s="13">
        <v>50.6</v>
      </c>
      <c r="AO28" s="13">
        <v>51.3</v>
      </c>
      <c r="AP28" s="13">
        <v>50.9</v>
      </c>
      <c r="AQ28" s="14">
        <v>403.2</v>
      </c>
      <c r="AS28" s="13">
        <v>50.7</v>
      </c>
      <c r="AT28" s="13">
        <v>50.6</v>
      </c>
      <c r="AU28" s="13">
        <v>48</v>
      </c>
      <c r="AV28" s="13">
        <v>50.2</v>
      </c>
      <c r="AW28" s="13">
        <v>49.3</v>
      </c>
      <c r="AX28" s="13">
        <v>47.9</v>
      </c>
      <c r="AY28" s="13">
        <v>49.8</v>
      </c>
      <c r="AZ28" s="13">
        <v>47.7</v>
      </c>
      <c r="BA28" s="14">
        <v>394.2</v>
      </c>
      <c r="BC28" s="13">
        <v>52.3</v>
      </c>
      <c r="BD28" s="13">
        <v>50.8</v>
      </c>
      <c r="BE28" s="13">
        <v>53</v>
      </c>
      <c r="BF28" s="13">
        <v>47.5</v>
      </c>
      <c r="BG28" s="13">
        <v>49.9</v>
      </c>
      <c r="BH28" s="13">
        <v>50.8</v>
      </c>
      <c r="BI28" s="13">
        <v>48.8</v>
      </c>
      <c r="BJ28" s="13">
        <v>51.7</v>
      </c>
      <c r="BK28" s="14">
        <v>404.80000000000007</v>
      </c>
      <c r="BM28" s="15">
        <v>1202.199951171875</v>
      </c>
      <c r="BP28" s="12" t="s">
        <v>203</v>
      </c>
    </row>
    <row r="29" spans="1:68" x14ac:dyDescent="0.25">
      <c r="D29" s="19"/>
      <c r="BP29" s="12"/>
    </row>
    <row r="30" spans="1:68" x14ac:dyDescent="0.25">
      <c r="A30" s="10">
        <v>1</v>
      </c>
      <c r="B30" s="11" t="s">
        <v>37</v>
      </c>
      <c r="C30" s="10">
        <v>13</v>
      </c>
      <c r="D30" s="19" t="s">
        <v>7</v>
      </c>
      <c r="E30" s="13">
        <v>52.4</v>
      </c>
      <c r="F30" s="13">
        <v>51</v>
      </c>
      <c r="G30" s="13">
        <v>52.6</v>
      </c>
      <c r="H30" s="13">
        <v>53.2</v>
      </c>
      <c r="I30" s="13">
        <v>52.3</v>
      </c>
      <c r="J30" s="13">
        <v>52.1</v>
      </c>
      <c r="K30" s="13">
        <v>51.8</v>
      </c>
      <c r="L30" s="13">
        <v>52.8</v>
      </c>
      <c r="M30" s="14">
        <v>418.20000000000005</v>
      </c>
      <c r="O30" s="13">
        <v>51.9</v>
      </c>
      <c r="P30" s="13">
        <v>53</v>
      </c>
      <c r="Q30" s="13">
        <v>52.5</v>
      </c>
      <c r="R30" s="13">
        <v>52.2</v>
      </c>
      <c r="S30" s="13">
        <v>52.8</v>
      </c>
      <c r="T30" s="13">
        <v>52.7</v>
      </c>
      <c r="U30" s="13">
        <v>53</v>
      </c>
      <c r="V30" s="13">
        <v>52.9</v>
      </c>
      <c r="W30" s="14">
        <v>421</v>
      </c>
      <c r="AI30" s="13">
        <v>51.8</v>
      </c>
      <c r="AJ30" s="13">
        <v>52.1</v>
      </c>
      <c r="AK30" s="13">
        <v>52.7</v>
      </c>
      <c r="AL30" s="13">
        <v>51.6</v>
      </c>
      <c r="AM30" s="13">
        <v>52.3</v>
      </c>
      <c r="AN30" s="13">
        <v>53.4</v>
      </c>
      <c r="AO30" s="13">
        <v>52.9</v>
      </c>
      <c r="AP30" s="13">
        <v>52.1</v>
      </c>
      <c r="AQ30" s="14">
        <v>418.9</v>
      </c>
      <c r="AS30" s="13">
        <v>52.1</v>
      </c>
      <c r="AT30" s="13">
        <v>53.4</v>
      </c>
      <c r="AU30" s="13">
        <v>52.4</v>
      </c>
      <c r="AV30" s="13">
        <v>52.3</v>
      </c>
      <c r="AW30" s="13">
        <v>52.4</v>
      </c>
      <c r="AX30" s="13">
        <v>53.2</v>
      </c>
      <c r="AY30" s="13">
        <v>52.6</v>
      </c>
      <c r="AZ30" s="13">
        <v>51.3</v>
      </c>
      <c r="BA30" s="14">
        <v>419.7</v>
      </c>
      <c r="BC30" s="13">
        <v>51.2</v>
      </c>
      <c r="BD30" s="13">
        <v>52.2</v>
      </c>
      <c r="BE30" s="13">
        <v>51.6</v>
      </c>
      <c r="BF30" s="13">
        <v>51.3</v>
      </c>
      <c r="BG30" s="13">
        <v>52.2</v>
      </c>
      <c r="BH30" s="13">
        <v>51.4</v>
      </c>
      <c r="BI30" s="13">
        <v>51.5</v>
      </c>
      <c r="BJ30" s="13">
        <v>51.9</v>
      </c>
      <c r="BK30" s="14">
        <v>413.3</v>
      </c>
      <c r="BM30" s="15">
        <v>1259.5999755859375</v>
      </c>
      <c r="BP30" s="12" t="s">
        <v>205</v>
      </c>
    </row>
    <row r="31" spans="1:68" x14ac:dyDescent="0.25">
      <c r="A31" s="2">
        <v>2</v>
      </c>
      <c r="B31" s="11" t="s">
        <v>26</v>
      </c>
      <c r="C31" s="10">
        <v>13</v>
      </c>
      <c r="D31" s="19" t="s">
        <v>4</v>
      </c>
      <c r="E31" s="13">
        <v>51.9</v>
      </c>
      <c r="F31" s="13">
        <v>51.2</v>
      </c>
      <c r="G31" s="13">
        <v>49.9</v>
      </c>
      <c r="H31" s="13">
        <v>51.1</v>
      </c>
      <c r="I31" s="13">
        <v>50.8</v>
      </c>
      <c r="J31" s="13">
        <v>51.1</v>
      </c>
      <c r="K31" s="13">
        <v>53.3</v>
      </c>
      <c r="L31" s="13">
        <v>51.7</v>
      </c>
      <c r="M31" s="14">
        <v>411</v>
      </c>
      <c r="O31" s="13">
        <v>52</v>
      </c>
      <c r="P31" s="13">
        <v>51.9</v>
      </c>
      <c r="Q31" s="13">
        <v>51.7</v>
      </c>
      <c r="R31" s="13">
        <v>52.5</v>
      </c>
      <c r="S31" s="13">
        <v>50.6</v>
      </c>
      <c r="T31" s="13">
        <v>51.4</v>
      </c>
      <c r="U31" s="13">
        <v>50.2</v>
      </c>
      <c r="V31" s="13">
        <v>51.8</v>
      </c>
      <c r="W31" s="14">
        <v>412.1</v>
      </c>
      <c r="AG31" s="14">
        <v>418.4</v>
      </c>
      <c r="AI31" s="13">
        <v>51.1</v>
      </c>
      <c r="AJ31" s="13">
        <v>53.1</v>
      </c>
      <c r="AK31" s="13">
        <v>52.1</v>
      </c>
      <c r="AL31" s="13">
        <v>51.6</v>
      </c>
      <c r="AM31" s="13">
        <v>50</v>
      </c>
      <c r="AN31" s="13">
        <v>51.7</v>
      </c>
      <c r="AO31" s="13">
        <v>52.4</v>
      </c>
      <c r="AP31" s="13">
        <v>52.3</v>
      </c>
      <c r="AQ31" s="14">
        <v>414.30000000000007</v>
      </c>
      <c r="AS31" s="13">
        <v>52.1</v>
      </c>
      <c r="AT31" s="13">
        <v>51.5</v>
      </c>
      <c r="AU31" s="13">
        <v>52.3</v>
      </c>
      <c r="AV31" s="13">
        <v>52.6</v>
      </c>
      <c r="AW31" s="13">
        <v>51.7</v>
      </c>
      <c r="AX31" s="13">
        <v>52.6</v>
      </c>
      <c r="AY31" s="13">
        <v>51.4</v>
      </c>
      <c r="AZ31" s="13">
        <v>51.2</v>
      </c>
      <c r="BA31" s="14">
        <v>415.4</v>
      </c>
      <c r="BC31" s="13">
        <v>52.3</v>
      </c>
      <c r="BD31" s="13">
        <v>52.1</v>
      </c>
      <c r="BE31" s="13">
        <v>52.7</v>
      </c>
      <c r="BF31" s="13">
        <v>52.5</v>
      </c>
      <c r="BG31" s="13">
        <v>51.7</v>
      </c>
      <c r="BH31" s="13">
        <v>52</v>
      </c>
      <c r="BI31" s="13">
        <v>50.7</v>
      </c>
      <c r="BJ31" s="13">
        <v>52.3</v>
      </c>
      <c r="BK31" s="14">
        <v>416.3</v>
      </c>
      <c r="BM31" s="15">
        <v>1250.0999755859375</v>
      </c>
      <c r="BP31" s="12" t="s">
        <v>206</v>
      </c>
    </row>
    <row r="32" spans="1:68" x14ac:dyDescent="0.25">
      <c r="A32" s="2">
        <v>3</v>
      </c>
      <c r="B32" s="11" t="s">
        <v>20</v>
      </c>
      <c r="C32" s="10">
        <v>13</v>
      </c>
      <c r="D32" s="19" t="s">
        <v>4</v>
      </c>
      <c r="E32" s="13">
        <v>51.4</v>
      </c>
      <c r="F32" s="13">
        <v>51.6</v>
      </c>
      <c r="G32" s="13">
        <v>51.3</v>
      </c>
      <c r="H32" s="13">
        <v>51.4</v>
      </c>
      <c r="I32" s="13">
        <v>52.1</v>
      </c>
      <c r="J32" s="13">
        <v>52.4</v>
      </c>
      <c r="K32" s="13">
        <v>52</v>
      </c>
      <c r="L32" s="13">
        <v>51.6</v>
      </c>
      <c r="M32" s="14">
        <v>413.8</v>
      </c>
      <c r="AS32" s="13">
        <v>52.1</v>
      </c>
      <c r="AT32" s="13">
        <v>53</v>
      </c>
      <c r="AU32" s="13">
        <v>51.8</v>
      </c>
      <c r="AV32" s="13">
        <v>52.1</v>
      </c>
      <c r="AW32" s="13">
        <v>51.7</v>
      </c>
      <c r="AX32" s="13">
        <v>51.3</v>
      </c>
      <c r="AY32" s="13">
        <v>51.6</v>
      </c>
      <c r="AZ32" s="13">
        <v>52.3</v>
      </c>
      <c r="BA32" s="14">
        <v>415.90000000000003</v>
      </c>
      <c r="BC32" s="13">
        <v>52.3</v>
      </c>
      <c r="BD32" s="13">
        <v>52.8</v>
      </c>
      <c r="BE32" s="13">
        <v>51</v>
      </c>
      <c r="BF32" s="13">
        <v>52.6</v>
      </c>
      <c r="BG32" s="13">
        <v>52.6</v>
      </c>
      <c r="BH32" s="13">
        <v>53.4</v>
      </c>
      <c r="BI32" s="13">
        <v>52</v>
      </c>
      <c r="BJ32" s="13">
        <v>52.6</v>
      </c>
      <c r="BK32" s="14">
        <v>419.3</v>
      </c>
      <c r="BM32" s="15">
        <v>1249</v>
      </c>
      <c r="BP32" s="12" t="s">
        <v>212</v>
      </c>
    </row>
    <row r="33" spans="1:69" x14ac:dyDescent="0.25">
      <c r="A33" s="2">
        <v>4</v>
      </c>
      <c r="B33" s="11" t="s">
        <v>18</v>
      </c>
      <c r="C33" s="10">
        <v>13</v>
      </c>
      <c r="D33" s="19" t="s">
        <v>3</v>
      </c>
      <c r="E33" s="13">
        <v>52</v>
      </c>
      <c r="F33" s="13">
        <v>51.6</v>
      </c>
      <c r="G33" s="13">
        <v>51.4</v>
      </c>
      <c r="H33" s="13">
        <v>51</v>
      </c>
      <c r="I33" s="13">
        <v>51.6</v>
      </c>
      <c r="J33" s="13">
        <v>50.8</v>
      </c>
      <c r="K33" s="13">
        <v>50.8</v>
      </c>
      <c r="L33" s="13">
        <v>51</v>
      </c>
      <c r="M33" s="14">
        <v>410.20000000000005</v>
      </c>
      <c r="O33" s="13">
        <v>52.3</v>
      </c>
      <c r="P33" s="13">
        <v>50.6</v>
      </c>
      <c r="Q33" s="13">
        <v>52.5</v>
      </c>
      <c r="R33" s="13">
        <v>51.2</v>
      </c>
      <c r="S33" s="13">
        <v>50</v>
      </c>
      <c r="T33" s="13">
        <v>51.6</v>
      </c>
      <c r="U33" s="13">
        <v>51.6</v>
      </c>
      <c r="V33" s="13">
        <v>50.8</v>
      </c>
      <c r="W33" s="14">
        <v>410.6</v>
      </c>
      <c r="AG33" s="14">
        <v>411.5</v>
      </c>
      <c r="AS33" s="13">
        <v>52.3</v>
      </c>
      <c r="AT33" s="13">
        <v>51.5</v>
      </c>
      <c r="AU33" s="13">
        <v>50</v>
      </c>
      <c r="AV33" s="13">
        <v>50.9</v>
      </c>
      <c r="AW33" s="13">
        <v>50.5</v>
      </c>
      <c r="AX33" s="13">
        <v>52.8</v>
      </c>
      <c r="AY33" s="13">
        <v>51.4</v>
      </c>
      <c r="AZ33" s="13">
        <v>51.1</v>
      </c>
      <c r="BA33" s="14">
        <v>410.5</v>
      </c>
      <c r="BC33" s="13">
        <v>52.4</v>
      </c>
      <c r="BD33" s="13">
        <v>52.3</v>
      </c>
      <c r="BE33" s="13">
        <v>52.9</v>
      </c>
      <c r="BF33" s="13">
        <v>52.4</v>
      </c>
      <c r="BG33" s="13">
        <v>52.5</v>
      </c>
      <c r="BH33" s="13">
        <v>51.9</v>
      </c>
      <c r="BI33" s="13">
        <v>52.4</v>
      </c>
      <c r="BJ33" s="13">
        <v>51.9</v>
      </c>
      <c r="BK33" s="14">
        <v>418.69999999999993</v>
      </c>
      <c r="BM33" s="15">
        <v>1240.800048828125</v>
      </c>
      <c r="BP33" s="12" t="s">
        <v>208</v>
      </c>
    </row>
    <row r="34" spans="1:69" x14ac:dyDescent="0.25">
      <c r="A34" s="2">
        <v>5</v>
      </c>
      <c r="B34" s="11" t="s">
        <v>45</v>
      </c>
      <c r="C34" s="10">
        <v>13</v>
      </c>
      <c r="D34" s="19" t="s">
        <v>7</v>
      </c>
      <c r="E34" s="13">
        <v>51.4</v>
      </c>
      <c r="F34" s="13">
        <v>50.6</v>
      </c>
      <c r="G34" s="13">
        <v>51.2</v>
      </c>
      <c r="H34" s="13">
        <v>49.8</v>
      </c>
      <c r="I34" s="13">
        <v>50.8</v>
      </c>
      <c r="J34" s="13">
        <v>49.8</v>
      </c>
      <c r="K34" s="13">
        <v>52.7</v>
      </c>
      <c r="L34" s="13">
        <v>51.5</v>
      </c>
      <c r="M34" s="14">
        <v>407.8</v>
      </c>
      <c r="O34" s="13">
        <v>51.5</v>
      </c>
      <c r="P34" s="13">
        <v>52.6</v>
      </c>
      <c r="Q34" s="13">
        <v>51.8</v>
      </c>
      <c r="R34" s="13">
        <v>50.7</v>
      </c>
      <c r="S34" s="13">
        <v>51.9</v>
      </c>
      <c r="T34" s="13">
        <v>50.3</v>
      </c>
      <c r="U34" s="13">
        <v>50</v>
      </c>
      <c r="V34" s="13">
        <v>49.7</v>
      </c>
      <c r="W34" s="14">
        <v>408.5</v>
      </c>
      <c r="AG34" s="14">
        <v>409.7</v>
      </c>
      <c r="AI34" s="13">
        <v>52.1</v>
      </c>
      <c r="AJ34" s="13">
        <v>52.7</v>
      </c>
      <c r="AK34" s="13">
        <v>51.3</v>
      </c>
      <c r="AL34" s="13">
        <v>52</v>
      </c>
      <c r="AM34" s="13">
        <v>52.9</v>
      </c>
      <c r="AN34" s="13">
        <v>52.4</v>
      </c>
      <c r="AO34" s="13">
        <v>51.9</v>
      </c>
      <c r="AP34" s="13">
        <v>51.3</v>
      </c>
      <c r="AQ34" s="14">
        <v>416.59999999999997</v>
      </c>
      <c r="AS34" s="13">
        <v>51.8</v>
      </c>
      <c r="AT34" s="13">
        <v>51.4</v>
      </c>
      <c r="AU34" s="13">
        <v>50.5</v>
      </c>
      <c r="AV34" s="13">
        <v>50.1</v>
      </c>
      <c r="AW34" s="13">
        <v>51.7</v>
      </c>
      <c r="AX34" s="13">
        <v>52.4</v>
      </c>
      <c r="AY34" s="13">
        <v>52.4</v>
      </c>
      <c r="AZ34" s="13">
        <v>52.6</v>
      </c>
      <c r="BA34" s="14">
        <v>412.9</v>
      </c>
      <c r="BC34" s="13">
        <v>51.5</v>
      </c>
      <c r="BD34" s="13">
        <v>51.6</v>
      </c>
      <c r="BE34" s="13">
        <v>51.4</v>
      </c>
      <c r="BF34" s="13">
        <v>50.1</v>
      </c>
      <c r="BG34" s="13">
        <v>52.6</v>
      </c>
      <c r="BH34" s="13">
        <v>51.2</v>
      </c>
      <c r="BI34" s="13">
        <v>51.9</v>
      </c>
      <c r="BJ34" s="13">
        <v>50.7</v>
      </c>
      <c r="BK34" s="14">
        <v>411</v>
      </c>
      <c r="BM34" s="15">
        <v>1240.5</v>
      </c>
      <c r="BP34" s="12" t="s">
        <v>207</v>
      </c>
    </row>
    <row r="35" spans="1:69" x14ac:dyDescent="0.25">
      <c r="A35" s="2">
        <v>6</v>
      </c>
      <c r="B35" s="11" t="s">
        <v>57</v>
      </c>
      <c r="C35" s="10">
        <v>13</v>
      </c>
      <c r="D35" s="19" t="s">
        <v>2</v>
      </c>
      <c r="E35" s="13">
        <v>50.8</v>
      </c>
      <c r="F35" s="13">
        <v>50.7</v>
      </c>
      <c r="G35" s="13">
        <v>50.2</v>
      </c>
      <c r="H35" s="13">
        <v>50.3</v>
      </c>
      <c r="I35" s="13">
        <v>49.7</v>
      </c>
      <c r="J35" s="13">
        <v>50.1</v>
      </c>
      <c r="K35" s="13">
        <v>51.8</v>
      </c>
      <c r="L35" s="13">
        <v>51</v>
      </c>
      <c r="M35" s="14">
        <v>404.6</v>
      </c>
      <c r="O35" s="13">
        <v>48.8</v>
      </c>
      <c r="P35" s="13">
        <v>52.1</v>
      </c>
      <c r="Q35" s="13">
        <v>50.7</v>
      </c>
      <c r="R35" s="13">
        <v>51.6</v>
      </c>
      <c r="S35" s="13">
        <v>52.9</v>
      </c>
      <c r="T35" s="13">
        <v>50.9</v>
      </c>
      <c r="U35" s="13">
        <v>50.9</v>
      </c>
      <c r="V35" s="13">
        <v>50.9</v>
      </c>
      <c r="W35" s="14">
        <v>408.8</v>
      </c>
      <c r="AG35" s="14">
        <v>403.6</v>
      </c>
      <c r="AI35" s="13">
        <v>50.1</v>
      </c>
      <c r="AJ35" s="13">
        <v>51.1</v>
      </c>
      <c r="AK35" s="13">
        <v>48.4</v>
      </c>
      <c r="AL35" s="13">
        <v>42.8</v>
      </c>
      <c r="AM35" s="13">
        <v>50.2</v>
      </c>
      <c r="AN35" s="13">
        <v>48.9</v>
      </c>
      <c r="AO35" s="13">
        <v>50.1</v>
      </c>
      <c r="AP35" s="13">
        <v>51.9</v>
      </c>
      <c r="AQ35" s="14">
        <v>393.50000000000006</v>
      </c>
      <c r="AS35" s="13">
        <v>51.7</v>
      </c>
      <c r="AT35" s="13">
        <v>51.2</v>
      </c>
      <c r="AU35" s="13">
        <v>50.9</v>
      </c>
      <c r="AV35" s="13">
        <v>52.5</v>
      </c>
      <c r="AW35" s="13">
        <v>50.1</v>
      </c>
      <c r="AX35" s="13">
        <v>51.1</v>
      </c>
      <c r="AY35" s="13">
        <v>50.9</v>
      </c>
      <c r="AZ35" s="13">
        <v>52</v>
      </c>
      <c r="BA35" s="14">
        <v>410.40000000000003</v>
      </c>
      <c r="BC35" s="13">
        <v>51.4</v>
      </c>
      <c r="BD35" s="13">
        <v>52</v>
      </c>
      <c r="BE35" s="13">
        <v>51.7</v>
      </c>
      <c r="BF35" s="13">
        <v>49.4</v>
      </c>
      <c r="BG35" s="13">
        <v>51.7</v>
      </c>
      <c r="BH35" s="13">
        <v>52.6</v>
      </c>
      <c r="BI35" s="13">
        <v>52.6</v>
      </c>
      <c r="BJ35" s="13">
        <v>50.5</v>
      </c>
      <c r="BK35" s="14">
        <v>411.89999999999992</v>
      </c>
      <c r="BM35" s="15">
        <v>1231.0999755859375</v>
      </c>
      <c r="BP35" s="12" t="s">
        <v>210</v>
      </c>
    </row>
    <row r="36" spans="1:69" x14ac:dyDescent="0.25">
      <c r="A36" s="2">
        <v>7</v>
      </c>
      <c r="B36" s="11" t="s">
        <v>58</v>
      </c>
      <c r="C36" s="10">
        <v>13</v>
      </c>
      <c r="D36" s="19" t="s">
        <v>7</v>
      </c>
      <c r="E36" s="13">
        <v>50</v>
      </c>
      <c r="F36" s="13">
        <v>50.1</v>
      </c>
      <c r="G36" s="13">
        <v>50.7</v>
      </c>
      <c r="H36" s="13">
        <v>50.8</v>
      </c>
      <c r="I36" s="13">
        <v>51.9</v>
      </c>
      <c r="J36" s="13">
        <v>49.9</v>
      </c>
      <c r="K36" s="13">
        <v>48.2</v>
      </c>
      <c r="L36" s="13">
        <v>51.6</v>
      </c>
      <c r="M36" s="14">
        <v>403.20000000000005</v>
      </c>
      <c r="O36" s="13">
        <v>51.3</v>
      </c>
      <c r="P36" s="13">
        <v>51</v>
      </c>
      <c r="Q36" s="13">
        <v>51.1</v>
      </c>
      <c r="R36" s="13">
        <v>50.7</v>
      </c>
      <c r="S36" s="13">
        <v>50.6</v>
      </c>
      <c r="T36" s="13">
        <v>49.5</v>
      </c>
      <c r="U36" s="13">
        <v>50.6</v>
      </c>
      <c r="V36" s="13">
        <v>52.1</v>
      </c>
      <c r="W36" s="14">
        <v>406.9</v>
      </c>
      <c r="AG36" s="14">
        <v>411.2</v>
      </c>
      <c r="AI36" s="13">
        <v>51.5</v>
      </c>
      <c r="AJ36" s="13">
        <v>51.9</v>
      </c>
      <c r="AK36" s="13">
        <v>51.4</v>
      </c>
      <c r="AL36" s="13">
        <v>50.2</v>
      </c>
      <c r="AM36" s="13">
        <v>52.4</v>
      </c>
      <c r="AN36" s="13">
        <v>52.2</v>
      </c>
      <c r="AO36" s="13">
        <v>50.1</v>
      </c>
      <c r="AP36" s="13">
        <v>45</v>
      </c>
      <c r="AQ36" s="14">
        <v>404.7</v>
      </c>
      <c r="AS36" s="13">
        <v>51.5</v>
      </c>
      <c r="AT36" s="13">
        <v>52.4</v>
      </c>
      <c r="AU36" s="13">
        <v>51.3</v>
      </c>
      <c r="AV36" s="13">
        <v>50.3</v>
      </c>
      <c r="AW36" s="13">
        <v>50.2</v>
      </c>
      <c r="AX36" s="13">
        <v>50.6</v>
      </c>
      <c r="AY36" s="13">
        <v>50.6</v>
      </c>
      <c r="AZ36" s="13">
        <v>50.3</v>
      </c>
      <c r="BA36" s="14">
        <v>407.20000000000005</v>
      </c>
      <c r="BC36" s="13">
        <v>51.8</v>
      </c>
      <c r="BD36" s="13">
        <v>52</v>
      </c>
      <c r="BE36" s="13">
        <v>50.7</v>
      </c>
      <c r="BF36" s="13">
        <v>50.2</v>
      </c>
      <c r="BG36" s="13">
        <v>51.6</v>
      </c>
      <c r="BH36" s="13">
        <v>52.1</v>
      </c>
      <c r="BI36" s="13">
        <v>50.8</v>
      </c>
      <c r="BJ36" s="13">
        <v>52.2</v>
      </c>
      <c r="BK36" s="14">
        <v>411.4</v>
      </c>
      <c r="BM36" s="15">
        <v>1229.800048828125</v>
      </c>
      <c r="BP36" s="12" t="s">
        <v>209</v>
      </c>
      <c r="BQ36" s="13"/>
    </row>
    <row r="37" spans="1:69" x14ac:dyDescent="0.25">
      <c r="A37" s="2">
        <v>8</v>
      </c>
      <c r="B37" s="11" t="s">
        <v>59</v>
      </c>
      <c r="C37" s="10">
        <v>13</v>
      </c>
      <c r="D37" s="19" t="s">
        <v>7</v>
      </c>
      <c r="E37" s="13">
        <v>50.3</v>
      </c>
      <c r="F37" s="13">
        <v>51.4</v>
      </c>
      <c r="G37" s="13">
        <v>49.8</v>
      </c>
      <c r="H37" s="13">
        <v>51.3</v>
      </c>
      <c r="I37" s="13">
        <v>48.8</v>
      </c>
      <c r="J37" s="13">
        <v>49.8</v>
      </c>
      <c r="K37" s="13">
        <v>50.2</v>
      </c>
      <c r="L37" s="13">
        <v>49.2</v>
      </c>
      <c r="M37" s="14">
        <v>400.8</v>
      </c>
      <c r="O37" s="13">
        <v>51.8</v>
      </c>
      <c r="P37" s="13">
        <v>50.2</v>
      </c>
      <c r="Q37" s="13">
        <v>49.1</v>
      </c>
      <c r="R37" s="13">
        <v>49.4</v>
      </c>
      <c r="S37" s="13">
        <v>49.5</v>
      </c>
      <c r="T37" s="13">
        <v>51.2</v>
      </c>
      <c r="U37" s="13">
        <v>48</v>
      </c>
      <c r="V37" s="13">
        <v>51.1</v>
      </c>
      <c r="W37" s="14">
        <v>400.3</v>
      </c>
      <c r="AG37" s="14">
        <v>400.2</v>
      </c>
      <c r="AI37" s="13">
        <v>51.1</v>
      </c>
      <c r="AJ37" s="13">
        <v>51.5</v>
      </c>
      <c r="AK37" s="13">
        <v>50.1</v>
      </c>
      <c r="AL37" s="13">
        <v>51</v>
      </c>
      <c r="AM37" s="13">
        <v>50.1</v>
      </c>
      <c r="AN37" s="13">
        <v>51.6</v>
      </c>
      <c r="AO37" s="13">
        <v>47.9</v>
      </c>
      <c r="AP37" s="13">
        <v>52</v>
      </c>
      <c r="AQ37" s="14">
        <v>405.29999999999995</v>
      </c>
      <c r="BC37" s="13">
        <v>51.8</v>
      </c>
      <c r="BD37" s="13">
        <v>52</v>
      </c>
      <c r="BE37" s="13">
        <v>51.5</v>
      </c>
      <c r="BF37" s="13">
        <v>52</v>
      </c>
      <c r="BG37" s="13">
        <v>51.7</v>
      </c>
      <c r="BH37" s="13">
        <v>51.5</v>
      </c>
      <c r="BI37" s="13">
        <v>50.3</v>
      </c>
      <c r="BJ37" s="13">
        <v>51.5</v>
      </c>
      <c r="BK37" s="14">
        <v>412.3</v>
      </c>
      <c r="BM37" s="15">
        <v>1218.39990234375</v>
      </c>
      <c r="BP37" s="12" t="s">
        <v>211</v>
      </c>
      <c r="BQ37" s="13"/>
    </row>
    <row r="38" spans="1:69" x14ac:dyDescent="0.25">
      <c r="A38" s="2"/>
      <c r="D38" s="19"/>
      <c r="BP38" s="12" t="s">
        <v>44</v>
      </c>
      <c r="BQ38" s="13"/>
    </row>
    <row r="39" spans="1:69" ht="18" customHeight="1" x14ac:dyDescent="0.25">
      <c r="A39" s="2"/>
      <c r="D39" s="19"/>
      <c r="BP39" s="12"/>
    </row>
    <row r="40" spans="1:69" ht="18" customHeight="1" x14ac:dyDescent="0.25">
      <c r="A40" s="2">
        <v>1</v>
      </c>
      <c r="B40" s="11" t="s">
        <v>21</v>
      </c>
      <c r="C40" s="10">
        <v>15</v>
      </c>
      <c r="D40" s="19" t="s">
        <v>4</v>
      </c>
      <c r="E40" s="13">
        <v>52.2</v>
      </c>
      <c r="F40" s="13">
        <v>50.9</v>
      </c>
      <c r="G40" s="13">
        <v>51.3</v>
      </c>
      <c r="H40" s="13">
        <v>51</v>
      </c>
      <c r="I40" s="13">
        <v>53.2</v>
      </c>
      <c r="J40" s="13">
        <v>52.4</v>
      </c>
      <c r="K40" s="13">
        <v>52.9</v>
      </c>
      <c r="L40" s="13">
        <v>53</v>
      </c>
      <c r="M40" s="14">
        <v>416.89999999999992</v>
      </c>
      <c r="O40" s="13">
        <v>51.3</v>
      </c>
      <c r="P40" s="13">
        <v>52.3</v>
      </c>
      <c r="Q40" s="13">
        <v>53.4</v>
      </c>
      <c r="R40" s="13">
        <v>53</v>
      </c>
      <c r="S40" s="13">
        <v>52.4</v>
      </c>
      <c r="T40" s="13">
        <v>52.4</v>
      </c>
      <c r="U40" s="13">
        <v>52.1</v>
      </c>
      <c r="V40" s="13">
        <v>51.7</v>
      </c>
      <c r="W40" s="14">
        <v>418.6</v>
      </c>
      <c r="AI40" s="13">
        <v>52.1</v>
      </c>
      <c r="AJ40" s="13">
        <v>51.5</v>
      </c>
      <c r="AK40" s="13">
        <v>52</v>
      </c>
      <c r="AL40" s="13">
        <v>52.4</v>
      </c>
      <c r="AM40" s="13">
        <v>52</v>
      </c>
      <c r="AN40" s="13">
        <v>52.3</v>
      </c>
      <c r="AO40" s="13">
        <v>52</v>
      </c>
      <c r="AP40" s="13">
        <v>51</v>
      </c>
      <c r="AQ40" s="14">
        <v>415.3</v>
      </c>
      <c r="AS40" s="13">
        <v>52.4</v>
      </c>
      <c r="AT40" s="13">
        <v>53.2</v>
      </c>
      <c r="AU40" s="13">
        <v>52.5</v>
      </c>
      <c r="AV40" s="13">
        <v>50.1</v>
      </c>
      <c r="AW40" s="13">
        <v>51.9</v>
      </c>
      <c r="AX40" s="13">
        <v>52.2</v>
      </c>
      <c r="AY40" s="13">
        <v>51.7</v>
      </c>
      <c r="AZ40" s="13">
        <v>50.8</v>
      </c>
      <c r="BA40" s="14">
        <v>414.79999999999995</v>
      </c>
      <c r="BM40" s="15">
        <v>1250.800048828125</v>
      </c>
      <c r="BP40" s="12" t="s">
        <v>182</v>
      </c>
    </row>
    <row r="41" spans="1:69" ht="18" customHeight="1" x14ac:dyDescent="0.25">
      <c r="A41" s="2"/>
      <c r="BP41" s="12"/>
    </row>
    <row r="42" spans="1:69" ht="18" customHeight="1" x14ac:dyDescent="0.25">
      <c r="A42" s="2">
        <v>1</v>
      </c>
      <c r="B42" s="11" t="s">
        <v>9</v>
      </c>
      <c r="C42" s="10">
        <v>21</v>
      </c>
      <c r="D42" s="11" t="s">
        <v>7</v>
      </c>
      <c r="E42" s="13">
        <v>53</v>
      </c>
      <c r="F42" s="13">
        <v>51.5</v>
      </c>
      <c r="G42" s="13">
        <v>51.3</v>
      </c>
      <c r="H42" s="13">
        <v>51.4</v>
      </c>
      <c r="I42" s="13">
        <v>51.1</v>
      </c>
      <c r="J42" s="13">
        <v>52.3</v>
      </c>
      <c r="K42" s="13">
        <v>52.6</v>
      </c>
      <c r="L42" s="13">
        <v>52.3</v>
      </c>
      <c r="M42" s="14">
        <v>415.50000000000006</v>
      </c>
      <c r="AG42" s="14">
        <v>414.6</v>
      </c>
      <c r="AI42" s="13">
        <v>52.9</v>
      </c>
      <c r="AJ42" s="13">
        <v>52.2</v>
      </c>
      <c r="AK42" s="13">
        <v>51.2</v>
      </c>
      <c r="AL42" s="13">
        <v>52</v>
      </c>
      <c r="AM42" s="13">
        <v>52.5</v>
      </c>
      <c r="AN42" s="13">
        <v>53.2</v>
      </c>
      <c r="AO42" s="13">
        <v>52.3</v>
      </c>
      <c r="AP42" s="13">
        <v>52.1</v>
      </c>
      <c r="AQ42" s="14">
        <v>418.40000000000003</v>
      </c>
      <c r="AS42" s="13">
        <v>52</v>
      </c>
      <c r="AT42" s="13">
        <v>51.5</v>
      </c>
      <c r="AU42" s="13">
        <v>52.2</v>
      </c>
      <c r="AV42" s="13">
        <v>52.7</v>
      </c>
      <c r="AW42" s="13">
        <v>52</v>
      </c>
      <c r="AX42" s="13">
        <v>52.5</v>
      </c>
      <c r="AY42" s="13">
        <v>52.5</v>
      </c>
      <c r="AZ42" s="13">
        <v>51.4</v>
      </c>
      <c r="BA42" s="14">
        <v>416.79999999999995</v>
      </c>
      <c r="BM42" s="15">
        <v>1250.699951171875</v>
      </c>
      <c r="BP42" s="12" t="s">
        <v>183</v>
      </c>
    </row>
    <row r="43" spans="1:69" ht="18" customHeight="1" x14ac:dyDescent="0.25">
      <c r="A43" s="2">
        <v>2</v>
      </c>
      <c r="B43" s="11" t="s">
        <v>61</v>
      </c>
      <c r="C43" s="10">
        <v>21</v>
      </c>
      <c r="D43" s="11" t="s">
        <v>7</v>
      </c>
      <c r="E43" s="13">
        <v>52.1</v>
      </c>
      <c r="F43" s="13">
        <v>51.9</v>
      </c>
      <c r="G43" s="13">
        <v>50.6</v>
      </c>
      <c r="H43" s="13">
        <v>50.4</v>
      </c>
      <c r="I43" s="13">
        <v>52.5</v>
      </c>
      <c r="J43" s="13">
        <v>52.6</v>
      </c>
      <c r="K43" s="13">
        <v>52.1</v>
      </c>
      <c r="L43" s="13">
        <v>51.9</v>
      </c>
      <c r="M43" s="14">
        <v>414.1</v>
      </c>
      <c r="O43" s="13">
        <v>51.8</v>
      </c>
      <c r="P43" s="13">
        <v>53.5</v>
      </c>
      <c r="Q43" s="13">
        <v>52.2</v>
      </c>
      <c r="R43" s="13">
        <v>50.9</v>
      </c>
      <c r="S43" s="13">
        <v>51.5</v>
      </c>
      <c r="T43" s="13">
        <v>51.5</v>
      </c>
      <c r="U43" s="13">
        <v>52.3</v>
      </c>
      <c r="V43" s="13">
        <v>52.4</v>
      </c>
      <c r="W43" s="14">
        <v>416.1</v>
      </c>
      <c r="AG43" s="14">
        <v>414.4</v>
      </c>
      <c r="AI43" s="13">
        <v>52.4</v>
      </c>
      <c r="AJ43" s="13">
        <v>52</v>
      </c>
      <c r="AK43" s="13">
        <v>53</v>
      </c>
      <c r="AL43" s="13">
        <v>52</v>
      </c>
      <c r="AM43" s="13">
        <v>51.5</v>
      </c>
      <c r="AN43" s="13">
        <v>52.8</v>
      </c>
      <c r="AO43" s="13">
        <v>51.6</v>
      </c>
      <c r="AP43" s="13">
        <v>50.9</v>
      </c>
      <c r="AQ43" s="14">
        <v>416.2</v>
      </c>
      <c r="AS43" s="13">
        <v>51.4</v>
      </c>
      <c r="AT43" s="13">
        <v>52.3</v>
      </c>
      <c r="AU43" s="13">
        <v>52.8</v>
      </c>
      <c r="AV43" s="13">
        <v>51.6</v>
      </c>
      <c r="AW43" s="13">
        <v>50.6</v>
      </c>
      <c r="AX43" s="13">
        <v>52.5</v>
      </c>
      <c r="AY43" s="13">
        <v>50.1</v>
      </c>
      <c r="AZ43" s="13">
        <v>52</v>
      </c>
      <c r="BA43" s="14">
        <v>413.3</v>
      </c>
      <c r="BC43" s="13">
        <v>52.6</v>
      </c>
      <c r="BD43" s="13">
        <v>52.4</v>
      </c>
      <c r="BE43" s="13">
        <v>52</v>
      </c>
      <c r="BF43" s="13">
        <v>52.7</v>
      </c>
      <c r="BG43" s="13">
        <v>51.4</v>
      </c>
      <c r="BH43" s="13">
        <v>52.4</v>
      </c>
      <c r="BI43" s="13">
        <v>50.6</v>
      </c>
      <c r="BJ43" s="13">
        <v>52.1</v>
      </c>
      <c r="BK43" s="14">
        <v>416.2</v>
      </c>
      <c r="BM43" s="15">
        <v>1248.5</v>
      </c>
      <c r="BP43" s="12" t="s">
        <v>213</v>
      </c>
    </row>
    <row r="44" spans="1:69" ht="18" customHeight="1" x14ac:dyDescent="0.25">
      <c r="A44" s="2">
        <v>3</v>
      </c>
      <c r="B44" s="11" t="s">
        <v>40</v>
      </c>
      <c r="C44" s="10">
        <v>21</v>
      </c>
      <c r="D44" s="11" t="s">
        <v>7</v>
      </c>
      <c r="E44" s="13">
        <v>51.3</v>
      </c>
      <c r="F44" s="13">
        <v>51.6</v>
      </c>
      <c r="G44" s="13">
        <v>51.7</v>
      </c>
      <c r="H44" s="13">
        <v>52.1</v>
      </c>
      <c r="I44" s="13">
        <v>51.6</v>
      </c>
      <c r="J44" s="13">
        <v>51.2</v>
      </c>
      <c r="K44" s="13">
        <v>52.2</v>
      </c>
      <c r="L44" s="13">
        <v>51.2</v>
      </c>
      <c r="M44" s="14">
        <v>412.9</v>
      </c>
      <c r="O44" s="13">
        <v>52.7</v>
      </c>
      <c r="P44" s="13">
        <v>50.4</v>
      </c>
      <c r="Q44" s="13">
        <v>50.9</v>
      </c>
      <c r="R44" s="13">
        <v>52.5</v>
      </c>
      <c r="S44" s="13">
        <v>51.9</v>
      </c>
      <c r="T44" s="13">
        <v>52.1</v>
      </c>
      <c r="U44" s="13">
        <v>51.6</v>
      </c>
      <c r="V44" s="13">
        <v>51.7</v>
      </c>
      <c r="W44" s="14">
        <v>413.8</v>
      </c>
      <c r="AG44" s="14">
        <v>409.5</v>
      </c>
      <c r="AI44" s="13">
        <v>51.8</v>
      </c>
      <c r="AJ44" s="13">
        <v>49.8</v>
      </c>
      <c r="AK44" s="13">
        <v>51.1</v>
      </c>
      <c r="AL44" s="13">
        <v>51.6</v>
      </c>
      <c r="AM44" s="13">
        <v>51.6</v>
      </c>
      <c r="AN44" s="13">
        <v>50.3</v>
      </c>
      <c r="AO44" s="13">
        <v>51.3</v>
      </c>
      <c r="AP44" s="13">
        <v>50.8</v>
      </c>
      <c r="AQ44" s="14">
        <v>408.3</v>
      </c>
      <c r="AS44" s="13">
        <v>50.3</v>
      </c>
      <c r="AT44" s="13">
        <v>50.5</v>
      </c>
      <c r="AU44" s="13">
        <v>51.6</v>
      </c>
      <c r="AV44" s="13">
        <v>52.6</v>
      </c>
      <c r="AW44" s="13">
        <v>50.3</v>
      </c>
      <c r="AX44" s="13">
        <v>51.3</v>
      </c>
      <c r="AY44" s="13">
        <v>51.5</v>
      </c>
      <c r="AZ44" s="13">
        <v>51.7</v>
      </c>
      <c r="BA44" s="14">
        <v>409.8</v>
      </c>
      <c r="BC44" s="13">
        <v>51.7</v>
      </c>
      <c r="BD44" s="13">
        <v>51.9</v>
      </c>
      <c r="BE44" s="13">
        <v>52.2</v>
      </c>
      <c r="BF44" s="13">
        <v>51.9</v>
      </c>
      <c r="BG44" s="13">
        <v>52.4</v>
      </c>
      <c r="BH44" s="13">
        <v>52</v>
      </c>
      <c r="BI44" s="13">
        <v>51.8</v>
      </c>
      <c r="BJ44" s="13">
        <v>51.2</v>
      </c>
      <c r="BK44" s="14">
        <v>415.09999999999997</v>
      </c>
      <c r="BM44" s="15">
        <v>1241.800048828125</v>
      </c>
      <c r="BP44" s="12" t="s">
        <v>214</v>
      </c>
    </row>
    <row r="45" spans="1:69" ht="18" customHeight="1" x14ac:dyDescent="0.25">
      <c r="A45" s="2">
        <v>4</v>
      </c>
      <c r="B45" s="11" t="s">
        <v>63</v>
      </c>
      <c r="C45" s="10">
        <v>21</v>
      </c>
      <c r="D45" s="11" t="s">
        <v>4</v>
      </c>
      <c r="E45" s="13">
        <v>50.2</v>
      </c>
      <c r="F45" s="13">
        <v>51.4</v>
      </c>
      <c r="G45" s="13">
        <v>51.9</v>
      </c>
      <c r="H45" s="13">
        <v>50.4</v>
      </c>
      <c r="I45" s="13">
        <v>49.4</v>
      </c>
      <c r="J45" s="13">
        <v>52.1</v>
      </c>
      <c r="K45" s="13">
        <v>51.2</v>
      </c>
      <c r="L45" s="13">
        <v>45.9</v>
      </c>
      <c r="M45" s="14">
        <v>402.5</v>
      </c>
      <c r="O45" s="13">
        <v>51.1</v>
      </c>
      <c r="P45" s="13">
        <v>52.3</v>
      </c>
      <c r="Q45" s="13">
        <v>50.6</v>
      </c>
      <c r="R45" s="13">
        <v>50.5</v>
      </c>
      <c r="S45" s="13">
        <v>51.5</v>
      </c>
      <c r="T45" s="13">
        <v>52.4</v>
      </c>
      <c r="U45" s="13">
        <v>51</v>
      </c>
      <c r="V45" s="13">
        <v>50.7</v>
      </c>
      <c r="W45" s="14">
        <v>410.1</v>
      </c>
      <c r="AG45" s="14">
        <v>405.2</v>
      </c>
      <c r="AI45" s="13">
        <v>50.1</v>
      </c>
      <c r="AJ45" s="13">
        <v>52</v>
      </c>
      <c r="AK45" s="13">
        <v>51.9</v>
      </c>
      <c r="AL45" s="13">
        <v>50.6</v>
      </c>
      <c r="AM45" s="13">
        <v>51</v>
      </c>
      <c r="AN45" s="13">
        <v>52.3</v>
      </c>
      <c r="AO45" s="13">
        <v>52.9</v>
      </c>
      <c r="AP45" s="13">
        <v>50.4</v>
      </c>
      <c r="AQ45" s="14">
        <v>411.2</v>
      </c>
      <c r="AS45" s="13">
        <v>50.7</v>
      </c>
      <c r="AT45" s="13">
        <v>50.4</v>
      </c>
      <c r="AU45" s="13">
        <v>52.4</v>
      </c>
      <c r="AV45" s="13">
        <v>52</v>
      </c>
      <c r="AW45" s="13">
        <v>51.1</v>
      </c>
      <c r="AX45" s="13">
        <v>51.9</v>
      </c>
      <c r="AY45" s="13">
        <v>50.6</v>
      </c>
      <c r="AZ45" s="13">
        <v>52.2</v>
      </c>
      <c r="BA45" s="14">
        <v>411.3</v>
      </c>
      <c r="BC45" s="13">
        <v>50.7</v>
      </c>
      <c r="BD45" s="13">
        <v>50.8</v>
      </c>
      <c r="BE45" s="13">
        <v>51.4</v>
      </c>
      <c r="BF45" s="13">
        <v>52.6</v>
      </c>
      <c r="BG45" s="13">
        <v>52.1</v>
      </c>
      <c r="BH45" s="13">
        <v>49.2</v>
      </c>
      <c r="BI45" s="13">
        <v>49.4</v>
      </c>
      <c r="BJ45" s="13">
        <v>51.1</v>
      </c>
      <c r="BK45" s="14">
        <v>407.29999999999995</v>
      </c>
      <c r="BM45" s="15">
        <v>1232.5999755859375</v>
      </c>
      <c r="BP45" s="12" t="s">
        <v>215</v>
      </c>
    </row>
    <row r="46" spans="1:69" ht="18" customHeight="1" x14ac:dyDescent="0.25">
      <c r="A46" s="2">
        <v>5</v>
      </c>
      <c r="B46" s="11" t="s">
        <v>64</v>
      </c>
      <c r="C46" s="10">
        <v>21</v>
      </c>
      <c r="D46" s="11" t="s">
        <v>7</v>
      </c>
      <c r="E46" s="13">
        <v>50.9</v>
      </c>
      <c r="F46" s="13">
        <v>50.2</v>
      </c>
      <c r="G46" s="13">
        <v>48.6</v>
      </c>
      <c r="H46" s="13">
        <v>47.8</v>
      </c>
      <c r="I46" s="13">
        <v>49.9</v>
      </c>
      <c r="J46" s="13">
        <v>50.5</v>
      </c>
      <c r="K46" s="13">
        <v>50.7</v>
      </c>
      <c r="L46" s="13">
        <v>50.5</v>
      </c>
      <c r="M46" s="14">
        <v>399.09999999999997</v>
      </c>
      <c r="O46" s="13">
        <v>52.2</v>
      </c>
      <c r="P46" s="13">
        <v>50.4</v>
      </c>
      <c r="Q46" s="13">
        <v>51.3</v>
      </c>
      <c r="R46" s="13">
        <v>51.1</v>
      </c>
      <c r="S46" s="13">
        <v>51</v>
      </c>
      <c r="T46" s="13">
        <v>50.4</v>
      </c>
      <c r="U46" s="13">
        <v>52</v>
      </c>
      <c r="V46" s="13">
        <v>51.4</v>
      </c>
      <c r="W46" s="14">
        <v>409.8</v>
      </c>
      <c r="AG46" s="14">
        <v>411.4</v>
      </c>
      <c r="AI46" s="13">
        <v>51.8</v>
      </c>
      <c r="AJ46" s="13">
        <v>51</v>
      </c>
      <c r="AK46" s="13">
        <v>51</v>
      </c>
      <c r="AL46" s="13">
        <v>51.1</v>
      </c>
      <c r="AM46" s="13">
        <v>49.9</v>
      </c>
      <c r="AN46" s="13">
        <v>50.8</v>
      </c>
      <c r="AO46" s="13">
        <v>50.3</v>
      </c>
      <c r="AP46" s="13">
        <v>51.1</v>
      </c>
      <c r="AQ46" s="14">
        <v>407.00000000000006</v>
      </c>
      <c r="BC46" s="13">
        <v>52.4</v>
      </c>
      <c r="BD46" s="13">
        <v>51.1</v>
      </c>
      <c r="BE46" s="13">
        <v>52.2</v>
      </c>
      <c r="BF46" s="13">
        <v>51.2</v>
      </c>
      <c r="BG46" s="13">
        <v>50.4</v>
      </c>
      <c r="BH46" s="13">
        <v>49.2</v>
      </c>
      <c r="BI46" s="13">
        <v>50.1</v>
      </c>
      <c r="BJ46" s="13">
        <v>52.4</v>
      </c>
      <c r="BK46" s="14">
        <v>409</v>
      </c>
      <c r="BM46" s="15">
        <v>1230.199951171875</v>
      </c>
      <c r="BP46" s="12" t="s">
        <v>228</v>
      </c>
    </row>
    <row r="47" spans="1:69" ht="18" customHeight="1" x14ac:dyDescent="0.25">
      <c r="A47" s="2">
        <v>6</v>
      </c>
      <c r="B47" s="11" t="s">
        <v>46</v>
      </c>
      <c r="C47" s="10">
        <v>21</v>
      </c>
      <c r="D47" s="11" t="s">
        <v>7</v>
      </c>
      <c r="E47" s="13">
        <v>50.6</v>
      </c>
      <c r="F47" s="13">
        <v>50.4</v>
      </c>
      <c r="G47" s="13">
        <v>52</v>
      </c>
      <c r="H47" s="13">
        <v>49.5</v>
      </c>
      <c r="I47" s="13">
        <v>51.1</v>
      </c>
      <c r="J47" s="13">
        <v>51.7</v>
      </c>
      <c r="K47" s="13">
        <v>50.5</v>
      </c>
      <c r="L47" s="13">
        <v>49.1</v>
      </c>
      <c r="M47" s="14">
        <v>404.90000000000003</v>
      </c>
      <c r="O47" s="13">
        <v>49.3</v>
      </c>
      <c r="P47" s="13">
        <v>49.5</v>
      </c>
      <c r="Q47" s="13">
        <v>50</v>
      </c>
      <c r="R47" s="13">
        <v>51.9</v>
      </c>
      <c r="S47" s="13">
        <v>50.2</v>
      </c>
      <c r="T47" s="13">
        <v>51</v>
      </c>
      <c r="U47" s="13">
        <v>50.8</v>
      </c>
      <c r="V47" s="13">
        <v>51.6</v>
      </c>
      <c r="W47" s="14">
        <v>404.3</v>
      </c>
      <c r="AG47" s="14">
        <v>405.5</v>
      </c>
      <c r="AI47" s="13">
        <v>51.8</v>
      </c>
      <c r="AJ47" s="13">
        <v>52.3</v>
      </c>
      <c r="AK47" s="13">
        <v>52.3</v>
      </c>
      <c r="AL47" s="13">
        <v>49.9</v>
      </c>
      <c r="AM47" s="13">
        <v>51.3</v>
      </c>
      <c r="AN47" s="13">
        <v>50.7</v>
      </c>
      <c r="AO47" s="13">
        <v>52.2</v>
      </c>
      <c r="AP47" s="13">
        <v>51.8</v>
      </c>
      <c r="AQ47" s="14">
        <v>412.29999999999995</v>
      </c>
      <c r="AS47" s="13">
        <v>50.6</v>
      </c>
      <c r="AT47" s="13">
        <v>50.3</v>
      </c>
      <c r="AU47" s="13">
        <v>51.7</v>
      </c>
      <c r="AV47" s="13">
        <v>50.9</v>
      </c>
      <c r="AW47" s="13">
        <v>52.3</v>
      </c>
      <c r="AX47" s="13">
        <v>52.9</v>
      </c>
      <c r="AY47" s="13">
        <v>50.9</v>
      </c>
      <c r="AZ47" s="13">
        <v>49.8</v>
      </c>
      <c r="BA47" s="14">
        <v>409.4</v>
      </c>
      <c r="BC47" s="13">
        <v>49.7</v>
      </c>
      <c r="BD47" s="13">
        <v>51.3</v>
      </c>
      <c r="BE47" s="13">
        <v>51.2</v>
      </c>
      <c r="BF47" s="13">
        <v>51.5</v>
      </c>
      <c r="BG47" s="13">
        <v>50.4</v>
      </c>
      <c r="BH47" s="13">
        <v>51.1</v>
      </c>
      <c r="BI47" s="13">
        <v>48.9</v>
      </c>
      <c r="BJ47" s="13">
        <v>51</v>
      </c>
      <c r="BK47" s="14">
        <v>405.1</v>
      </c>
      <c r="BM47" s="15">
        <v>1227.199951171875</v>
      </c>
      <c r="BP47" s="12" t="s">
        <v>216</v>
      </c>
    </row>
    <row r="48" spans="1:69" ht="18" customHeight="1" x14ac:dyDescent="0.25">
      <c r="A48" s="2">
        <v>7</v>
      </c>
      <c r="B48" s="11" t="s">
        <v>79</v>
      </c>
      <c r="C48" s="10">
        <v>21</v>
      </c>
      <c r="D48" s="11" t="s">
        <v>7</v>
      </c>
      <c r="O48" s="13">
        <v>50.2</v>
      </c>
      <c r="P48" s="13">
        <v>51</v>
      </c>
      <c r="Q48" s="13">
        <v>49.3</v>
      </c>
      <c r="R48" s="13">
        <v>50.3</v>
      </c>
      <c r="S48" s="13">
        <v>49.2</v>
      </c>
      <c r="T48" s="13">
        <v>49.8</v>
      </c>
      <c r="U48" s="13">
        <v>48.4</v>
      </c>
      <c r="V48" s="13">
        <v>51.1</v>
      </c>
      <c r="W48" s="14">
        <v>399.3</v>
      </c>
      <c r="AG48" s="14">
        <v>393.6</v>
      </c>
      <c r="AI48" s="13">
        <v>49.8</v>
      </c>
      <c r="AJ48" s="13">
        <v>50.3</v>
      </c>
      <c r="AK48" s="13">
        <v>50.1</v>
      </c>
      <c r="AL48" s="13">
        <v>50.7</v>
      </c>
      <c r="AM48" s="13">
        <v>49.8</v>
      </c>
      <c r="AN48" s="13">
        <v>51.3</v>
      </c>
      <c r="AO48" s="13">
        <v>50.8</v>
      </c>
      <c r="AP48" s="13">
        <v>50.1</v>
      </c>
      <c r="AQ48" s="14">
        <v>402.90000000000003</v>
      </c>
      <c r="BM48" s="15">
        <v>1195.7999267578125</v>
      </c>
      <c r="BP48" s="12" t="s">
        <v>133</v>
      </c>
    </row>
    <row r="49" spans="1:68" ht="18" customHeight="1" x14ac:dyDescent="0.25">
      <c r="A49" s="2">
        <v>8</v>
      </c>
      <c r="B49" s="11" t="s">
        <v>125</v>
      </c>
      <c r="C49" s="10">
        <v>21</v>
      </c>
      <c r="D49" s="11" t="s">
        <v>7</v>
      </c>
      <c r="AI49" s="13">
        <v>51</v>
      </c>
      <c r="AJ49" s="13">
        <v>50.5</v>
      </c>
      <c r="AK49" s="13">
        <v>49.3</v>
      </c>
      <c r="AL49" s="13">
        <v>50.6</v>
      </c>
      <c r="AM49" s="13">
        <v>50.8</v>
      </c>
      <c r="AN49" s="13">
        <v>48</v>
      </c>
      <c r="AO49" s="13">
        <v>46.2</v>
      </c>
      <c r="AP49" s="13">
        <v>48.2</v>
      </c>
      <c r="AQ49" s="14">
        <v>394.59999999999997</v>
      </c>
      <c r="AS49" s="13">
        <v>48.7</v>
      </c>
      <c r="AT49" s="13">
        <v>49.6</v>
      </c>
      <c r="AU49" s="13">
        <v>45.5</v>
      </c>
      <c r="AV49" s="13">
        <v>50.2</v>
      </c>
      <c r="AW49" s="13">
        <v>50.6</v>
      </c>
      <c r="AX49" s="13">
        <v>48.7</v>
      </c>
      <c r="AY49" s="13">
        <v>50.8</v>
      </c>
      <c r="AZ49" s="13">
        <v>48.5</v>
      </c>
      <c r="BA49" s="14">
        <v>392.6</v>
      </c>
      <c r="BC49" s="13">
        <v>47.7</v>
      </c>
      <c r="BD49" s="13">
        <v>51.1</v>
      </c>
      <c r="BE49" s="13">
        <v>49.2</v>
      </c>
      <c r="BF49" s="13">
        <v>49.3</v>
      </c>
      <c r="BG49" s="13">
        <v>50.8</v>
      </c>
      <c r="BH49" s="13">
        <v>50.6</v>
      </c>
      <c r="BI49" s="13">
        <v>50.7</v>
      </c>
      <c r="BJ49" s="13">
        <v>50.3</v>
      </c>
      <c r="BK49" s="14">
        <v>399.7</v>
      </c>
      <c r="BM49" s="15">
        <v>1186.9000244140625</v>
      </c>
      <c r="BP49" s="12" t="s">
        <v>217</v>
      </c>
    </row>
    <row r="50" spans="1:68" ht="18" customHeight="1" x14ac:dyDescent="0.25">
      <c r="A50" s="2">
        <v>9</v>
      </c>
      <c r="B50" s="11" t="s">
        <v>38</v>
      </c>
      <c r="C50" s="10">
        <v>21</v>
      </c>
      <c r="D50" s="11" t="s">
        <v>7</v>
      </c>
      <c r="E50" s="13">
        <v>51.3</v>
      </c>
      <c r="F50" s="13">
        <v>51.7</v>
      </c>
      <c r="G50" s="13">
        <v>51.5</v>
      </c>
      <c r="H50" s="13">
        <v>52.5</v>
      </c>
      <c r="I50" s="13">
        <v>52.3</v>
      </c>
      <c r="J50" s="13">
        <v>52.1</v>
      </c>
      <c r="K50" s="13">
        <v>51.8</v>
      </c>
      <c r="L50" s="13">
        <v>50.7</v>
      </c>
      <c r="M50" s="14">
        <v>413.90000000000003</v>
      </c>
      <c r="O50" s="13">
        <v>50.8</v>
      </c>
      <c r="P50" s="13">
        <v>51.7</v>
      </c>
      <c r="Q50" s="13">
        <v>50.9</v>
      </c>
      <c r="R50" s="13">
        <v>50.6</v>
      </c>
      <c r="S50" s="13">
        <v>51.9</v>
      </c>
      <c r="T50" s="13">
        <v>51.2</v>
      </c>
      <c r="U50" s="13">
        <v>52.6</v>
      </c>
      <c r="V50" s="13">
        <v>52.3</v>
      </c>
      <c r="W50" s="14">
        <v>412</v>
      </c>
      <c r="BM50" s="15">
        <v>825.9000244140625</v>
      </c>
      <c r="BP50" s="12" t="s">
        <v>91</v>
      </c>
    </row>
    <row r="51" spans="1:68" ht="18" customHeight="1" x14ac:dyDescent="0.25">
      <c r="A51" s="2">
        <v>10</v>
      </c>
      <c r="B51" s="11" t="s">
        <v>62</v>
      </c>
      <c r="C51" s="10">
        <v>21</v>
      </c>
      <c r="D51" s="11" t="s">
        <v>2</v>
      </c>
      <c r="E51" s="13">
        <v>50.8</v>
      </c>
      <c r="F51" s="13">
        <v>49.4</v>
      </c>
      <c r="G51" s="13">
        <v>50.7</v>
      </c>
      <c r="H51" s="13">
        <v>52.3</v>
      </c>
      <c r="I51" s="13">
        <v>51.3</v>
      </c>
      <c r="J51" s="13">
        <v>52.3</v>
      </c>
      <c r="K51" s="13">
        <v>51.8</v>
      </c>
      <c r="L51" s="13">
        <v>48.7</v>
      </c>
      <c r="M51" s="14">
        <v>407.3</v>
      </c>
      <c r="O51" s="13">
        <v>49.8</v>
      </c>
      <c r="P51" s="13">
        <v>51.2</v>
      </c>
      <c r="Q51" s="13">
        <v>51</v>
      </c>
      <c r="R51" s="13">
        <v>50.2</v>
      </c>
      <c r="S51" s="13">
        <v>50.1</v>
      </c>
      <c r="T51" s="13">
        <v>51.9</v>
      </c>
      <c r="U51" s="13">
        <v>50.3</v>
      </c>
      <c r="V51" s="13">
        <v>47.8</v>
      </c>
      <c r="W51" s="14">
        <v>402.3</v>
      </c>
      <c r="BM51" s="15">
        <v>809.5999755859375</v>
      </c>
      <c r="BP51" s="12" t="s">
        <v>93</v>
      </c>
    </row>
    <row r="52" spans="1:68" ht="18" customHeight="1" x14ac:dyDescent="0.25">
      <c r="A52" s="2">
        <v>11</v>
      </c>
      <c r="B52" s="11" t="s">
        <v>28</v>
      </c>
      <c r="C52" s="10">
        <v>21</v>
      </c>
      <c r="D52" s="11" t="s">
        <v>7</v>
      </c>
      <c r="AI52" s="13">
        <v>53.5</v>
      </c>
      <c r="AJ52" s="13">
        <v>52.5</v>
      </c>
      <c r="AK52" s="13">
        <v>52.6</v>
      </c>
      <c r="AL52" s="13">
        <v>52.3</v>
      </c>
      <c r="AM52" s="13">
        <v>52.8</v>
      </c>
      <c r="AN52" s="13">
        <v>52.3</v>
      </c>
      <c r="AO52" s="13">
        <v>52.6</v>
      </c>
      <c r="AP52" s="13">
        <v>53.2</v>
      </c>
      <c r="AQ52" s="14">
        <v>421.80000000000007</v>
      </c>
      <c r="BM52" s="15">
        <v>421.79998779296875</v>
      </c>
      <c r="BP52" s="12" t="s">
        <v>132</v>
      </c>
    </row>
    <row r="53" spans="1:68" ht="18" customHeight="1" x14ac:dyDescent="0.25">
      <c r="A53" s="2">
        <v>12</v>
      </c>
      <c r="B53" s="11" t="s">
        <v>60</v>
      </c>
      <c r="C53" s="10">
        <v>21</v>
      </c>
      <c r="D53" s="11" t="s">
        <v>4</v>
      </c>
      <c r="E53" s="13">
        <v>51.2</v>
      </c>
      <c r="F53" s="13">
        <v>50.2</v>
      </c>
      <c r="G53" s="13">
        <v>51.1</v>
      </c>
      <c r="H53" s="13">
        <v>51.9</v>
      </c>
      <c r="I53" s="13">
        <v>52.1</v>
      </c>
      <c r="J53" s="13">
        <v>52.7</v>
      </c>
      <c r="K53" s="13">
        <v>52.6</v>
      </c>
      <c r="L53" s="13">
        <v>53</v>
      </c>
      <c r="M53" s="14">
        <v>414.8</v>
      </c>
      <c r="BM53" s="15">
        <v>414.79998779296875</v>
      </c>
      <c r="BP53" s="12" t="s">
        <v>90</v>
      </c>
    </row>
    <row r="54" spans="1:68" ht="18" customHeight="1" x14ac:dyDescent="0.25">
      <c r="A54" s="2">
        <v>13</v>
      </c>
      <c r="B54" s="11" t="s">
        <v>78</v>
      </c>
      <c r="C54" s="10">
        <v>21</v>
      </c>
      <c r="D54" s="11" t="s">
        <v>7</v>
      </c>
      <c r="O54" s="13">
        <v>50.8</v>
      </c>
      <c r="P54" s="13">
        <v>51</v>
      </c>
      <c r="Q54" s="13">
        <v>51.9</v>
      </c>
      <c r="R54" s="13">
        <v>49.6</v>
      </c>
      <c r="S54" s="13">
        <v>50.9</v>
      </c>
      <c r="T54" s="13">
        <v>48.8</v>
      </c>
      <c r="U54" s="13">
        <v>51</v>
      </c>
      <c r="V54" s="13">
        <v>50.4</v>
      </c>
      <c r="W54" s="14">
        <v>404.4</v>
      </c>
      <c r="BM54" s="15">
        <v>404.39999389648438</v>
      </c>
      <c r="BP54" s="12" t="s">
        <v>92</v>
      </c>
    </row>
    <row r="55" spans="1:68" ht="18" customHeight="1" x14ac:dyDescent="0.25">
      <c r="A55" s="2"/>
      <c r="BP55" s="12"/>
    </row>
    <row r="56" spans="1:68" ht="18" customHeight="1" x14ac:dyDescent="0.25">
      <c r="A56" s="2">
        <v>1</v>
      </c>
      <c r="B56" s="11" t="s">
        <v>65</v>
      </c>
      <c r="C56" s="10" t="s">
        <v>12</v>
      </c>
      <c r="D56" s="19" t="s">
        <v>7</v>
      </c>
      <c r="E56" s="13">
        <v>43</v>
      </c>
      <c r="F56" s="13">
        <v>46.6</v>
      </c>
      <c r="G56" s="13">
        <v>46</v>
      </c>
      <c r="H56" s="13">
        <v>47.8</v>
      </c>
      <c r="M56" s="14">
        <v>183.39999999999998</v>
      </c>
      <c r="O56" s="13">
        <v>45.1</v>
      </c>
      <c r="P56" s="13">
        <v>46.3</v>
      </c>
      <c r="Q56" s="13">
        <v>48.1</v>
      </c>
      <c r="R56" s="13">
        <v>46.6</v>
      </c>
      <c r="S56" s="13">
        <v>0</v>
      </c>
      <c r="T56" s="13">
        <v>0</v>
      </c>
      <c r="U56" s="13">
        <v>0</v>
      </c>
      <c r="V56" s="13">
        <v>0</v>
      </c>
      <c r="W56" s="14">
        <v>186.1</v>
      </c>
      <c r="AI56" s="13">
        <v>49.4</v>
      </c>
      <c r="AJ56" s="13">
        <v>51.5</v>
      </c>
      <c r="AK56" s="13">
        <v>49.8</v>
      </c>
      <c r="AL56" s="13">
        <v>47.4</v>
      </c>
      <c r="AQ56" s="14">
        <v>198.1</v>
      </c>
      <c r="AS56" s="13">
        <v>45.7</v>
      </c>
      <c r="AT56" s="13">
        <v>47.6</v>
      </c>
      <c r="AU56" s="13">
        <v>49</v>
      </c>
      <c r="AV56" s="13">
        <v>48</v>
      </c>
      <c r="BA56" s="14">
        <v>190.3</v>
      </c>
      <c r="BC56" s="13">
        <v>46.9</v>
      </c>
      <c r="BD56" s="13">
        <v>48.4</v>
      </c>
      <c r="BE56" s="13">
        <v>49.6</v>
      </c>
      <c r="BF56" s="13">
        <v>46.1</v>
      </c>
      <c r="BG56" s="13">
        <v>0</v>
      </c>
      <c r="BH56" s="13">
        <v>0</v>
      </c>
      <c r="BI56" s="13">
        <v>0</v>
      </c>
      <c r="BJ56" s="13">
        <v>0</v>
      </c>
      <c r="BK56" s="14">
        <v>191</v>
      </c>
      <c r="BM56" s="15">
        <v>579.4000244140625</v>
      </c>
      <c r="BP56" s="12" t="s">
        <v>218</v>
      </c>
    </row>
    <row r="57" spans="1:68" ht="18" customHeight="1" x14ac:dyDescent="0.25">
      <c r="A57" s="2">
        <v>2</v>
      </c>
      <c r="B57" s="11" t="s">
        <v>62</v>
      </c>
      <c r="C57" s="10" t="s">
        <v>12</v>
      </c>
      <c r="D57" s="19" t="s">
        <v>2</v>
      </c>
      <c r="E57" s="13">
        <v>28</v>
      </c>
      <c r="F57" s="13">
        <v>33.1</v>
      </c>
      <c r="G57" s="13">
        <v>30.6</v>
      </c>
      <c r="H57" s="13">
        <v>30.7</v>
      </c>
      <c r="M57" s="14">
        <v>122.4</v>
      </c>
      <c r="O57" s="13">
        <v>38.5</v>
      </c>
      <c r="P57" s="13">
        <v>21.6</v>
      </c>
      <c r="Q57" s="13">
        <v>26.9</v>
      </c>
      <c r="R57" s="13">
        <v>31.9</v>
      </c>
      <c r="S57" s="13">
        <v>0</v>
      </c>
      <c r="T57" s="13">
        <v>0</v>
      </c>
      <c r="U57" s="13">
        <v>0</v>
      </c>
      <c r="V57" s="13">
        <v>0</v>
      </c>
      <c r="W57" s="14">
        <v>118.9</v>
      </c>
      <c r="AG57" s="14">
        <v>145.19999999999999</v>
      </c>
      <c r="AS57" s="13">
        <v>23.7</v>
      </c>
      <c r="AT57" s="13">
        <v>16.8</v>
      </c>
      <c r="AU57" s="13">
        <v>33.200000000000003</v>
      </c>
      <c r="AV57" s="13">
        <v>28.6</v>
      </c>
      <c r="BA57" s="14">
        <v>102.30000000000001</v>
      </c>
      <c r="BM57" s="15">
        <v>386.5</v>
      </c>
      <c r="BP57" s="12" t="s">
        <v>184</v>
      </c>
    </row>
    <row r="58" spans="1:68" x14ac:dyDescent="0.25">
      <c r="A58" s="2"/>
    </row>
    <row r="59" spans="1:68" x14ac:dyDescent="0.25">
      <c r="A59" s="2">
        <v>1</v>
      </c>
      <c r="B59" s="11" t="s">
        <v>17</v>
      </c>
      <c r="C59" s="10" t="s">
        <v>8</v>
      </c>
      <c r="D59" s="11" t="s">
        <v>7</v>
      </c>
      <c r="O59" s="13">
        <v>45.1</v>
      </c>
      <c r="P59" s="13">
        <v>49.3</v>
      </c>
      <c r="Q59" s="13">
        <v>51</v>
      </c>
      <c r="R59" s="13">
        <v>45.6</v>
      </c>
      <c r="S59" s="13">
        <v>48.7</v>
      </c>
      <c r="T59" s="13">
        <v>45.2</v>
      </c>
      <c r="U59" s="13">
        <v>50.2</v>
      </c>
      <c r="V59" s="13">
        <v>47.4</v>
      </c>
      <c r="W59" s="14">
        <v>382.5</v>
      </c>
      <c r="AG59" s="14">
        <v>392.8</v>
      </c>
      <c r="AS59" s="13">
        <v>51</v>
      </c>
      <c r="AT59" s="13">
        <v>50.6</v>
      </c>
      <c r="AU59" s="13">
        <v>49.2</v>
      </c>
      <c r="AV59" s="13">
        <v>49</v>
      </c>
      <c r="AW59" s="13">
        <v>50.9</v>
      </c>
      <c r="AX59" s="13">
        <v>50.9</v>
      </c>
      <c r="AY59" s="13">
        <v>49</v>
      </c>
      <c r="AZ59" s="13">
        <v>47.2</v>
      </c>
      <c r="BA59" s="14">
        <v>397.8</v>
      </c>
      <c r="BC59" s="13">
        <v>50.3</v>
      </c>
      <c r="BD59" s="13">
        <v>52.5</v>
      </c>
      <c r="BE59" s="13">
        <v>51.8</v>
      </c>
      <c r="BF59" s="13">
        <v>51.1</v>
      </c>
      <c r="BG59" s="13">
        <v>51</v>
      </c>
      <c r="BH59" s="13">
        <v>49.5</v>
      </c>
      <c r="BI59" s="13">
        <v>51.6</v>
      </c>
      <c r="BJ59" s="13">
        <v>50.3</v>
      </c>
      <c r="BK59" s="14">
        <v>408.1</v>
      </c>
      <c r="BM59" s="15">
        <v>1198.699951171875</v>
      </c>
      <c r="BP59" s="12" t="s">
        <v>219</v>
      </c>
    </row>
    <row r="60" spans="1:68" x14ac:dyDescent="0.25">
      <c r="A60" s="2">
        <v>2</v>
      </c>
      <c r="B60" s="11" t="s">
        <v>21</v>
      </c>
      <c r="C60" s="10" t="s">
        <v>8</v>
      </c>
      <c r="D60" s="11" t="s">
        <v>4</v>
      </c>
      <c r="E60" s="13">
        <v>37.9</v>
      </c>
      <c r="F60" s="13">
        <v>41.1</v>
      </c>
      <c r="G60" s="13">
        <v>41.6</v>
      </c>
      <c r="H60" s="13">
        <v>42</v>
      </c>
      <c r="I60" s="13">
        <v>39.299999999999997</v>
      </c>
      <c r="J60" s="13">
        <v>47.3</v>
      </c>
      <c r="K60" s="13">
        <v>37.299999999999997</v>
      </c>
      <c r="L60" s="13">
        <v>41.6</v>
      </c>
      <c r="M60" s="14">
        <v>328.1</v>
      </c>
      <c r="O60" s="13">
        <v>43.4</v>
      </c>
      <c r="P60" s="13">
        <v>43.2</v>
      </c>
      <c r="Q60" s="13">
        <v>42.4</v>
      </c>
      <c r="R60" s="13">
        <v>39.4</v>
      </c>
      <c r="S60" s="13">
        <v>42.7</v>
      </c>
      <c r="T60" s="13">
        <v>44.6</v>
      </c>
      <c r="U60" s="13">
        <v>40.4</v>
      </c>
      <c r="V60" s="13">
        <v>42.5</v>
      </c>
      <c r="W60" s="14">
        <v>338.6</v>
      </c>
      <c r="AI60" s="13">
        <v>46.3</v>
      </c>
      <c r="AJ60" s="13">
        <v>45.2</v>
      </c>
      <c r="AK60" s="13">
        <v>48.2</v>
      </c>
      <c r="AL60" s="13">
        <v>49.4</v>
      </c>
      <c r="AM60" s="13">
        <v>43.2</v>
      </c>
      <c r="AN60" s="13">
        <v>43.2</v>
      </c>
      <c r="AO60" s="13">
        <v>49.9</v>
      </c>
      <c r="AP60" s="13">
        <v>47.6</v>
      </c>
      <c r="AQ60" s="14">
        <v>373</v>
      </c>
      <c r="AS60" s="13">
        <v>48</v>
      </c>
      <c r="AT60" s="13">
        <v>49.8</v>
      </c>
      <c r="AU60" s="13">
        <v>49.4</v>
      </c>
      <c r="AV60" s="13">
        <v>45.5</v>
      </c>
      <c r="AW60" s="13">
        <v>46.6</v>
      </c>
      <c r="AX60" s="13">
        <v>44.8</v>
      </c>
      <c r="AY60" s="13">
        <v>44.9</v>
      </c>
      <c r="AZ60" s="13">
        <v>41.9</v>
      </c>
      <c r="BA60" s="14">
        <v>370.89999999999992</v>
      </c>
      <c r="BM60" s="15">
        <v>1082.5</v>
      </c>
      <c r="BP60" s="12" t="s">
        <v>185</v>
      </c>
    </row>
    <row r="61" spans="1:68" x14ac:dyDescent="0.25">
      <c r="A61" s="2">
        <v>3</v>
      </c>
      <c r="B61" s="19" t="s">
        <v>26</v>
      </c>
      <c r="C61" s="10" t="s">
        <v>8</v>
      </c>
      <c r="D61" s="19" t="s">
        <v>4</v>
      </c>
      <c r="E61" s="20">
        <v>34.4</v>
      </c>
      <c r="F61" s="20">
        <v>37.9</v>
      </c>
      <c r="G61" s="20">
        <v>29.9</v>
      </c>
      <c r="H61" s="20">
        <v>38.4</v>
      </c>
      <c r="I61" s="20">
        <v>32.9</v>
      </c>
      <c r="J61" s="20">
        <v>31.7</v>
      </c>
      <c r="K61" s="20">
        <v>42.3</v>
      </c>
      <c r="L61" s="20">
        <v>21</v>
      </c>
      <c r="M61" s="14">
        <v>268.5</v>
      </c>
      <c r="O61" s="13">
        <v>44.8</v>
      </c>
      <c r="P61" s="13">
        <v>34.700000000000003</v>
      </c>
      <c r="Q61" s="13">
        <v>31.6</v>
      </c>
      <c r="R61" s="13">
        <v>41.2</v>
      </c>
      <c r="S61" s="13">
        <v>35.299999999999997</v>
      </c>
      <c r="T61" s="13">
        <v>34.799999999999997</v>
      </c>
      <c r="U61" s="13">
        <v>43.6</v>
      </c>
      <c r="V61" s="13">
        <v>34</v>
      </c>
      <c r="W61" s="14">
        <v>300</v>
      </c>
      <c r="AG61" s="14">
        <v>289.39999999999998</v>
      </c>
      <c r="AI61" s="13">
        <v>34.1</v>
      </c>
      <c r="AJ61" s="13">
        <v>40.5</v>
      </c>
      <c r="AK61" s="13">
        <v>44.7</v>
      </c>
      <c r="AL61" s="13">
        <v>27.6</v>
      </c>
      <c r="AM61" s="13">
        <v>35.9</v>
      </c>
      <c r="AN61" s="13">
        <v>36.200000000000003</v>
      </c>
      <c r="AO61" s="13">
        <v>36.4</v>
      </c>
      <c r="AP61" s="13">
        <v>46.7</v>
      </c>
      <c r="AQ61" s="14">
        <v>302.10000000000002</v>
      </c>
      <c r="AS61" s="13">
        <v>42.8</v>
      </c>
      <c r="AT61" s="13">
        <v>43.6</v>
      </c>
      <c r="AU61" s="13">
        <v>42.8</v>
      </c>
      <c r="AV61" s="13">
        <v>45.7</v>
      </c>
      <c r="AW61" s="13">
        <v>44.5</v>
      </c>
      <c r="AX61" s="13">
        <v>45.6</v>
      </c>
      <c r="AY61" s="13">
        <v>45.2</v>
      </c>
      <c r="AZ61" s="13">
        <v>42.2</v>
      </c>
      <c r="BA61" s="14">
        <v>352.4</v>
      </c>
      <c r="BC61" s="13">
        <v>48.9</v>
      </c>
      <c r="BD61" s="13">
        <v>45.4</v>
      </c>
      <c r="BE61" s="13">
        <v>49.1</v>
      </c>
      <c r="BF61" s="13">
        <v>48</v>
      </c>
      <c r="BG61" s="13">
        <v>42.7</v>
      </c>
      <c r="BH61" s="13">
        <v>46.6</v>
      </c>
      <c r="BI61" s="13">
        <v>45.5</v>
      </c>
      <c r="BJ61" s="13">
        <v>38</v>
      </c>
      <c r="BK61" s="14">
        <v>364.2</v>
      </c>
      <c r="BM61" s="15">
        <v>1018.699951171875</v>
      </c>
      <c r="BP61" s="12" t="s">
        <v>220</v>
      </c>
    </row>
    <row r="62" spans="1:68" x14ac:dyDescent="0.25">
      <c r="A62" s="2">
        <v>4</v>
      </c>
      <c r="B62" s="19" t="s">
        <v>20</v>
      </c>
      <c r="C62" s="10" t="s">
        <v>8</v>
      </c>
      <c r="D62" s="19" t="s">
        <v>4</v>
      </c>
      <c r="E62" s="20">
        <v>34.9</v>
      </c>
      <c r="F62" s="20">
        <v>38.4</v>
      </c>
      <c r="G62" s="20">
        <v>41.6</v>
      </c>
      <c r="H62" s="20">
        <v>40.5</v>
      </c>
      <c r="I62" s="20">
        <v>43.7</v>
      </c>
      <c r="J62" s="20">
        <v>43.3</v>
      </c>
      <c r="K62" s="20">
        <v>35.299999999999997</v>
      </c>
      <c r="L62" s="20">
        <v>33.5</v>
      </c>
      <c r="M62" s="14">
        <v>311.20000000000005</v>
      </c>
      <c r="AS62" s="13">
        <v>44.2</v>
      </c>
      <c r="AT62" s="13">
        <v>47.7</v>
      </c>
      <c r="AU62" s="13">
        <v>40.9</v>
      </c>
      <c r="AV62" s="13">
        <v>33.799999999999997</v>
      </c>
      <c r="AW62" s="13">
        <v>42.1</v>
      </c>
      <c r="AX62" s="13">
        <v>36</v>
      </c>
      <c r="AY62" s="13">
        <v>47.1</v>
      </c>
      <c r="AZ62" s="13">
        <v>43.5</v>
      </c>
      <c r="BA62" s="14">
        <v>335.3</v>
      </c>
      <c r="BC62" s="13">
        <v>45.8</v>
      </c>
      <c r="BD62" s="13">
        <v>45.3</v>
      </c>
      <c r="BE62" s="13">
        <v>44.1</v>
      </c>
      <c r="BF62" s="13">
        <v>44.6</v>
      </c>
      <c r="BG62" s="13">
        <v>44.7</v>
      </c>
      <c r="BH62" s="13">
        <v>44.6</v>
      </c>
      <c r="BI62" s="13">
        <v>39.200000000000003</v>
      </c>
      <c r="BJ62" s="13">
        <v>36</v>
      </c>
      <c r="BK62" s="14">
        <v>344.3</v>
      </c>
      <c r="BM62" s="15">
        <v>990.79998779296875</v>
      </c>
      <c r="BP62" s="12" t="s">
        <v>221</v>
      </c>
    </row>
    <row r="63" spans="1:68" x14ac:dyDescent="0.25">
      <c r="A63" s="2">
        <v>5</v>
      </c>
      <c r="B63" s="11" t="s">
        <v>27</v>
      </c>
      <c r="C63" s="10" t="s">
        <v>8</v>
      </c>
      <c r="D63" s="11" t="s">
        <v>7</v>
      </c>
      <c r="E63" s="13">
        <v>47.9</v>
      </c>
      <c r="F63" s="13">
        <v>48.8</v>
      </c>
      <c r="G63" s="13">
        <v>49.2</v>
      </c>
      <c r="H63" s="13">
        <v>46.4</v>
      </c>
      <c r="I63" s="13">
        <v>50</v>
      </c>
      <c r="J63" s="13">
        <v>48.2</v>
      </c>
      <c r="K63" s="13">
        <v>50.4</v>
      </c>
      <c r="L63" s="13">
        <v>47.1</v>
      </c>
      <c r="M63" s="14">
        <v>388</v>
      </c>
      <c r="BM63" s="15">
        <v>388</v>
      </c>
      <c r="BP63" s="12" t="s">
        <v>94</v>
      </c>
    </row>
    <row r="64" spans="1:68" x14ac:dyDescent="0.25">
      <c r="A64" s="2"/>
      <c r="BP64" s="12"/>
    </row>
    <row r="65" spans="1:68" x14ac:dyDescent="0.25">
      <c r="A65" s="2">
        <v>1</v>
      </c>
      <c r="B65" t="s">
        <v>14</v>
      </c>
      <c r="C65" s="10" t="s">
        <v>10</v>
      </c>
      <c r="D65" s="19" t="s">
        <v>7</v>
      </c>
      <c r="E65" s="13">
        <v>47.4</v>
      </c>
      <c r="F65" s="13">
        <v>49.7</v>
      </c>
      <c r="G65" s="13">
        <v>47</v>
      </c>
      <c r="H65" s="13">
        <v>49.4</v>
      </c>
      <c r="I65" s="13">
        <v>44.6</v>
      </c>
      <c r="J65" s="13">
        <v>46.4</v>
      </c>
      <c r="K65" s="13">
        <v>49.6</v>
      </c>
      <c r="L65" s="13">
        <v>44.1</v>
      </c>
      <c r="M65" s="14">
        <v>378.20000000000005</v>
      </c>
      <c r="O65" s="13">
        <v>48.3</v>
      </c>
      <c r="P65" s="13">
        <v>48</v>
      </c>
      <c r="Q65" s="13">
        <v>46.5</v>
      </c>
      <c r="R65" s="13">
        <v>49.9</v>
      </c>
      <c r="S65" s="13">
        <v>47.7</v>
      </c>
      <c r="T65" s="13">
        <v>48.7</v>
      </c>
      <c r="U65" s="13">
        <v>44.2</v>
      </c>
      <c r="V65" s="13">
        <v>49.3</v>
      </c>
      <c r="W65" s="14">
        <v>382.6</v>
      </c>
      <c r="AG65" s="14">
        <v>388.9</v>
      </c>
      <c r="AI65" s="13">
        <v>47</v>
      </c>
      <c r="AJ65" s="13">
        <v>47.8</v>
      </c>
      <c r="AK65" s="13">
        <v>50.9</v>
      </c>
      <c r="AL65" s="13">
        <v>48.2</v>
      </c>
      <c r="AM65" s="13">
        <v>50.3</v>
      </c>
      <c r="AN65" s="13">
        <v>45.2</v>
      </c>
      <c r="AO65" s="13">
        <v>48.8</v>
      </c>
      <c r="AP65" s="13">
        <v>47.2</v>
      </c>
      <c r="AQ65" s="14">
        <v>385.4</v>
      </c>
      <c r="AS65" s="13">
        <v>47.9</v>
      </c>
      <c r="AT65" s="13">
        <v>48.5</v>
      </c>
      <c r="AU65" s="13">
        <v>50.7</v>
      </c>
      <c r="AV65" s="13">
        <v>48</v>
      </c>
      <c r="AW65" s="13">
        <v>48.9</v>
      </c>
      <c r="AX65" s="13">
        <v>45.7</v>
      </c>
      <c r="AY65" s="13">
        <v>48.5</v>
      </c>
      <c r="AZ65" s="13">
        <v>47.4</v>
      </c>
      <c r="BA65" s="14">
        <v>385.6</v>
      </c>
      <c r="BC65" s="13">
        <v>48.1</v>
      </c>
      <c r="BD65" s="13">
        <v>52</v>
      </c>
      <c r="BE65" s="13">
        <v>48.7</v>
      </c>
      <c r="BF65" s="13">
        <v>48.2</v>
      </c>
      <c r="BG65" s="13">
        <v>47.9</v>
      </c>
      <c r="BH65" s="13">
        <v>49.9</v>
      </c>
      <c r="BI65" s="13">
        <v>49.4</v>
      </c>
      <c r="BJ65" s="13">
        <v>48</v>
      </c>
      <c r="BK65" s="14">
        <v>392.20000000000005</v>
      </c>
      <c r="BM65" s="15">
        <v>1166.699951171875</v>
      </c>
      <c r="BP65" s="12" t="s">
        <v>222</v>
      </c>
    </row>
    <row r="66" spans="1:68" x14ac:dyDescent="0.25">
      <c r="A66" s="2">
        <v>2</v>
      </c>
      <c r="B66" s="11" t="s">
        <v>82</v>
      </c>
      <c r="C66" s="10" t="s">
        <v>10</v>
      </c>
      <c r="D66" s="19" t="s">
        <v>4</v>
      </c>
      <c r="O66" s="13">
        <v>47.6</v>
      </c>
      <c r="P66" s="13">
        <v>47.1</v>
      </c>
      <c r="Q66" s="13">
        <v>44.2</v>
      </c>
      <c r="R66" s="13">
        <v>51.4</v>
      </c>
      <c r="S66" s="13">
        <v>47</v>
      </c>
      <c r="T66" s="13">
        <v>45.6</v>
      </c>
      <c r="U66" s="13">
        <v>48.7</v>
      </c>
      <c r="V66" s="13">
        <v>46</v>
      </c>
      <c r="W66" s="14">
        <v>377.6</v>
      </c>
      <c r="AG66" s="14">
        <v>382.2</v>
      </c>
      <c r="AI66" s="13">
        <v>48.6</v>
      </c>
      <c r="AJ66" s="13">
        <v>46.5</v>
      </c>
      <c r="AK66" s="13">
        <v>48</v>
      </c>
      <c r="AL66" s="13">
        <v>49.2</v>
      </c>
      <c r="AM66" s="13">
        <v>49.6</v>
      </c>
      <c r="AN66" s="13">
        <v>49.1</v>
      </c>
      <c r="AO66" s="13">
        <v>48.6</v>
      </c>
      <c r="AP66" s="13">
        <v>45.3</v>
      </c>
      <c r="AQ66" s="14">
        <v>384.90000000000003</v>
      </c>
      <c r="AS66" s="13">
        <v>48.6</v>
      </c>
      <c r="AT66" s="13">
        <v>50.6</v>
      </c>
      <c r="AU66" s="13">
        <v>50.3</v>
      </c>
      <c r="AV66" s="13">
        <v>49.2</v>
      </c>
      <c r="AW66" s="13">
        <v>49.7</v>
      </c>
      <c r="AX66" s="13">
        <v>48.3</v>
      </c>
      <c r="AY66" s="13">
        <v>48</v>
      </c>
      <c r="AZ66" s="13">
        <v>47.5</v>
      </c>
      <c r="BA66" s="14">
        <v>392.2</v>
      </c>
      <c r="BC66" s="13">
        <v>48.9</v>
      </c>
      <c r="BD66" s="13">
        <v>45.1</v>
      </c>
      <c r="BE66" s="13">
        <v>47.6</v>
      </c>
      <c r="BF66" s="13">
        <v>48.4</v>
      </c>
      <c r="BG66" s="13">
        <v>50.1</v>
      </c>
      <c r="BH66" s="13">
        <v>50.8</v>
      </c>
      <c r="BI66" s="13">
        <v>47.1</v>
      </c>
      <c r="BJ66" s="13">
        <v>49.9</v>
      </c>
      <c r="BK66" s="14">
        <v>387.90000000000003</v>
      </c>
      <c r="BM66" s="15">
        <v>1165</v>
      </c>
      <c r="BP66" s="12" t="s">
        <v>223</v>
      </c>
    </row>
    <row r="67" spans="1:68" x14ac:dyDescent="0.25">
      <c r="A67" s="2">
        <v>3</v>
      </c>
      <c r="B67" s="11" t="s">
        <v>22</v>
      </c>
      <c r="C67" s="10" t="s">
        <v>10</v>
      </c>
      <c r="D67" s="11" t="s">
        <v>4</v>
      </c>
      <c r="E67" s="13">
        <v>50.1</v>
      </c>
      <c r="F67" s="13">
        <v>45.4</v>
      </c>
      <c r="G67" s="13">
        <v>48.3</v>
      </c>
      <c r="H67" s="13">
        <v>45.9</v>
      </c>
      <c r="I67" s="13">
        <v>49.4</v>
      </c>
      <c r="J67" s="13">
        <v>49.5</v>
      </c>
      <c r="K67" s="13">
        <v>45.9</v>
      </c>
      <c r="L67" s="13">
        <v>48.7</v>
      </c>
      <c r="M67" s="14">
        <v>383.2</v>
      </c>
      <c r="O67" s="13">
        <v>50.5</v>
      </c>
      <c r="P67" s="13">
        <v>49.8</v>
      </c>
      <c r="Q67" s="13">
        <v>48.3</v>
      </c>
      <c r="R67" s="13">
        <v>46.9</v>
      </c>
      <c r="S67" s="13">
        <v>47</v>
      </c>
      <c r="T67" s="13">
        <v>49.4</v>
      </c>
      <c r="U67" s="13">
        <v>45.8</v>
      </c>
      <c r="V67" s="13">
        <v>45.7</v>
      </c>
      <c r="W67" s="14">
        <v>383.4</v>
      </c>
      <c r="AI67" s="13">
        <v>46.1</v>
      </c>
      <c r="AJ67" s="13">
        <v>50.3</v>
      </c>
      <c r="AK67" s="13">
        <v>48.8</v>
      </c>
      <c r="AL67" s="13">
        <v>46.7</v>
      </c>
      <c r="AM67" s="13">
        <v>45.2</v>
      </c>
      <c r="AN67" s="13">
        <v>44.6</v>
      </c>
      <c r="AO67" s="13">
        <v>48.3</v>
      </c>
      <c r="AP67" s="13">
        <v>50.8</v>
      </c>
      <c r="AQ67" s="14">
        <v>380.8</v>
      </c>
      <c r="AS67" s="13">
        <v>47.5</v>
      </c>
      <c r="AT67" s="13">
        <v>46.9</v>
      </c>
      <c r="AU67" s="13">
        <v>47.3</v>
      </c>
      <c r="AV67" s="13">
        <v>49</v>
      </c>
      <c r="AW67" s="13">
        <v>48.2</v>
      </c>
      <c r="AX67" s="13">
        <v>47.1</v>
      </c>
      <c r="AY67" s="13">
        <v>50.1</v>
      </c>
      <c r="AZ67" s="13">
        <v>46.1</v>
      </c>
      <c r="BA67" s="14">
        <v>382.20000000000005</v>
      </c>
      <c r="BC67" s="13">
        <v>48.2</v>
      </c>
      <c r="BD67" s="13">
        <v>47.5</v>
      </c>
      <c r="BE67" s="13">
        <v>45.9</v>
      </c>
      <c r="BF67" s="13">
        <v>47.9</v>
      </c>
      <c r="BG67" s="13">
        <v>49.2</v>
      </c>
      <c r="BH67" s="13">
        <v>47.6</v>
      </c>
      <c r="BI67" s="13">
        <v>45.6</v>
      </c>
      <c r="BJ67" s="13">
        <v>46.1</v>
      </c>
      <c r="BK67" s="14">
        <v>378</v>
      </c>
      <c r="BM67" s="15">
        <v>1148.800048828125</v>
      </c>
      <c r="BP67" s="12" t="s">
        <v>224</v>
      </c>
    </row>
    <row r="68" spans="1:68" x14ac:dyDescent="0.25">
      <c r="A68" s="2">
        <v>4</v>
      </c>
      <c r="B68" s="11" t="s">
        <v>66</v>
      </c>
      <c r="C68" s="10" t="s">
        <v>10</v>
      </c>
      <c r="D68" s="19" t="s">
        <v>2</v>
      </c>
      <c r="E68" s="13">
        <v>41</v>
      </c>
      <c r="F68" s="13">
        <v>45.5</v>
      </c>
      <c r="G68" s="13">
        <v>44.1</v>
      </c>
      <c r="H68" s="13">
        <v>44.8</v>
      </c>
      <c r="I68" s="13">
        <v>43.1</v>
      </c>
      <c r="J68" s="13">
        <v>48.1</v>
      </c>
      <c r="K68" s="13">
        <v>45.8</v>
      </c>
      <c r="L68" s="13">
        <v>45.2</v>
      </c>
      <c r="M68" s="14">
        <v>357.59999999999997</v>
      </c>
      <c r="AI68" s="13">
        <v>40.1</v>
      </c>
      <c r="AJ68" s="13">
        <v>43.6</v>
      </c>
      <c r="AK68" s="13">
        <v>45.9</v>
      </c>
      <c r="AL68" s="13">
        <v>43.4</v>
      </c>
      <c r="AM68" s="13">
        <v>44.7</v>
      </c>
      <c r="AN68" s="13">
        <v>42.4</v>
      </c>
      <c r="AO68" s="13">
        <v>46.6</v>
      </c>
      <c r="AP68" s="13">
        <v>42.8</v>
      </c>
      <c r="AQ68" s="14">
        <v>349.50000000000006</v>
      </c>
      <c r="BC68" s="13">
        <v>46.5</v>
      </c>
      <c r="BD68" s="13">
        <v>45.1</v>
      </c>
      <c r="BE68" s="13">
        <v>43.4</v>
      </c>
      <c r="BF68" s="13">
        <v>45.5</v>
      </c>
      <c r="BG68" s="13">
        <v>44.2</v>
      </c>
      <c r="BH68" s="13">
        <v>48.7</v>
      </c>
      <c r="BI68" s="13">
        <v>45.3</v>
      </c>
      <c r="BJ68" s="13">
        <v>48.6</v>
      </c>
      <c r="BK68" s="14">
        <v>367.3</v>
      </c>
      <c r="BM68" s="15">
        <v>1074.4000244140625</v>
      </c>
      <c r="BP68" s="12" t="s">
        <v>225</v>
      </c>
    </row>
    <row r="69" spans="1:68" x14ac:dyDescent="0.25">
      <c r="A69" s="2">
        <v>5</v>
      </c>
      <c r="B69" s="11" t="s">
        <v>67</v>
      </c>
      <c r="C69" s="10" t="s">
        <v>10</v>
      </c>
      <c r="D69" s="19" t="s">
        <v>2</v>
      </c>
      <c r="E69" s="13">
        <v>44</v>
      </c>
      <c r="F69" s="13">
        <v>41.9</v>
      </c>
      <c r="G69" s="13">
        <v>41.2</v>
      </c>
      <c r="H69" s="13">
        <v>48.2</v>
      </c>
      <c r="I69" s="13">
        <v>46.5</v>
      </c>
      <c r="J69" s="13">
        <v>41.3</v>
      </c>
      <c r="K69" s="13">
        <v>46.8</v>
      </c>
      <c r="L69" s="13">
        <v>42.1</v>
      </c>
      <c r="M69" s="14">
        <v>352.00000000000006</v>
      </c>
      <c r="O69" s="13">
        <v>43</v>
      </c>
      <c r="P69" s="13">
        <v>48.1</v>
      </c>
      <c r="Q69" s="13">
        <v>43.2</v>
      </c>
      <c r="R69" s="13">
        <v>44.6</v>
      </c>
      <c r="S69" s="13">
        <v>42.3</v>
      </c>
      <c r="T69" s="13">
        <v>46</v>
      </c>
      <c r="U69" s="13">
        <v>45.5</v>
      </c>
      <c r="V69" s="13">
        <v>46.9</v>
      </c>
      <c r="W69" s="14">
        <v>359.6</v>
      </c>
      <c r="BM69" s="15">
        <v>711.5999755859375</v>
      </c>
      <c r="BP69" s="12" t="s">
        <v>95</v>
      </c>
    </row>
    <row r="70" spans="1:68" x14ac:dyDescent="0.25">
      <c r="A70" s="2">
        <v>6</v>
      </c>
      <c r="B70" s="11" t="s">
        <v>38</v>
      </c>
      <c r="C70" s="10" t="s">
        <v>10</v>
      </c>
      <c r="D70" s="19" t="s">
        <v>7</v>
      </c>
      <c r="E70" s="13">
        <v>35.6</v>
      </c>
      <c r="F70" s="13">
        <v>40.200000000000003</v>
      </c>
      <c r="G70" s="13">
        <v>33.6</v>
      </c>
      <c r="H70" s="13">
        <v>41.9</v>
      </c>
      <c r="I70" s="13">
        <v>31.6</v>
      </c>
      <c r="J70" s="13">
        <v>33.1</v>
      </c>
      <c r="K70" s="13">
        <v>42.8</v>
      </c>
      <c r="L70" s="13">
        <v>36</v>
      </c>
      <c r="M70" s="14">
        <v>294.8</v>
      </c>
      <c r="BM70" s="15">
        <v>294.79998779296875</v>
      </c>
      <c r="BP70" s="12" t="s">
        <v>96</v>
      </c>
    </row>
    <row r="72" spans="1:68" x14ac:dyDescent="0.25">
      <c r="A72" s="2">
        <v>1</v>
      </c>
      <c r="B72" s="11" t="s">
        <v>28</v>
      </c>
      <c r="C72" s="10" t="s">
        <v>16</v>
      </c>
      <c r="D72" s="11" t="s">
        <v>7</v>
      </c>
      <c r="O72" s="13">
        <v>48.5</v>
      </c>
      <c r="P72" s="13">
        <v>49.3</v>
      </c>
      <c r="Q72" s="13">
        <v>48.7</v>
      </c>
      <c r="R72" s="13">
        <v>50.3</v>
      </c>
      <c r="S72" s="13">
        <v>50</v>
      </c>
      <c r="T72" s="13">
        <v>47.8</v>
      </c>
      <c r="U72" s="13">
        <v>48.1</v>
      </c>
      <c r="V72" s="13">
        <v>48.3</v>
      </c>
      <c r="W72" s="14">
        <v>391</v>
      </c>
      <c r="AG72" s="14">
        <v>387.5</v>
      </c>
      <c r="AI72" s="13">
        <v>48.5</v>
      </c>
      <c r="AJ72" s="13">
        <v>49.1</v>
      </c>
      <c r="AK72" s="13">
        <v>50.1</v>
      </c>
      <c r="AL72" s="13">
        <v>48.2</v>
      </c>
      <c r="AM72" s="13">
        <v>50.6</v>
      </c>
      <c r="AN72" s="13">
        <v>50.8</v>
      </c>
      <c r="AO72" s="13">
        <v>51.2</v>
      </c>
      <c r="AP72" s="13">
        <v>50.1</v>
      </c>
      <c r="AQ72" s="14">
        <v>398.60000000000008</v>
      </c>
      <c r="AS72" s="13">
        <v>51.6</v>
      </c>
      <c r="AT72" s="13">
        <v>49.5</v>
      </c>
      <c r="AU72" s="13">
        <v>50</v>
      </c>
      <c r="AV72" s="13">
        <v>49.8</v>
      </c>
      <c r="AW72" s="13">
        <v>45.5</v>
      </c>
      <c r="AX72" s="13">
        <v>46.9</v>
      </c>
      <c r="AY72" s="13">
        <v>46.6</v>
      </c>
      <c r="AZ72" s="13">
        <v>44.8</v>
      </c>
      <c r="BA72" s="14">
        <v>384.7</v>
      </c>
      <c r="BC72" s="13">
        <v>49.1</v>
      </c>
      <c r="BD72" s="13">
        <v>48.7</v>
      </c>
      <c r="BE72" s="13">
        <v>49.7</v>
      </c>
      <c r="BF72" s="13">
        <v>49.6</v>
      </c>
      <c r="BG72" s="13">
        <v>48.9</v>
      </c>
      <c r="BH72" s="13">
        <v>49.8</v>
      </c>
      <c r="BI72" s="13">
        <v>50.7</v>
      </c>
      <c r="BJ72" s="13">
        <v>48.5</v>
      </c>
      <c r="BK72" s="14">
        <v>395</v>
      </c>
      <c r="BM72" s="15">
        <v>1184.5999755859375</v>
      </c>
      <c r="BP72" s="12" t="s">
        <v>226</v>
      </c>
    </row>
    <row r="73" spans="1:68" x14ac:dyDescent="0.25">
      <c r="A73" s="2">
        <v>2</v>
      </c>
      <c r="B73" s="11" t="s">
        <v>15</v>
      </c>
      <c r="C73" s="10" t="s">
        <v>16</v>
      </c>
      <c r="D73" s="11" t="s">
        <v>2</v>
      </c>
      <c r="E73" s="13">
        <v>47.7</v>
      </c>
      <c r="F73" s="13">
        <v>48.7</v>
      </c>
      <c r="G73" s="13">
        <v>49.4</v>
      </c>
      <c r="H73" s="13">
        <v>47</v>
      </c>
      <c r="I73" s="13">
        <v>47.2</v>
      </c>
      <c r="J73" s="13">
        <v>45.9</v>
      </c>
      <c r="K73" s="13">
        <v>48</v>
      </c>
      <c r="L73" s="13">
        <v>45</v>
      </c>
      <c r="M73" s="14">
        <v>378.9</v>
      </c>
      <c r="O73" s="13">
        <v>46.6</v>
      </c>
      <c r="P73" s="13">
        <v>48.3</v>
      </c>
      <c r="Q73" s="13">
        <v>48.5</v>
      </c>
      <c r="R73" s="13">
        <v>47.1</v>
      </c>
      <c r="S73" s="13">
        <v>50.8</v>
      </c>
      <c r="T73" s="13">
        <v>47.4</v>
      </c>
      <c r="U73" s="13">
        <v>47.2</v>
      </c>
      <c r="V73" s="13">
        <v>47.8</v>
      </c>
      <c r="W73" s="14">
        <v>383.7</v>
      </c>
      <c r="AG73" s="14">
        <v>374.9</v>
      </c>
      <c r="AI73" s="13">
        <v>46.5</v>
      </c>
      <c r="AJ73" s="13">
        <v>47.8</v>
      </c>
      <c r="AK73" s="13">
        <v>48.9</v>
      </c>
      <c r="AL73" s="13">
        <v>45.1</v>
      </c>
      <c r="AM73" s="13">
        <v>47.2</v>
      </c>
      <c r="AN73" s="13">
        <v>48.3</v>
      </c>
      <c r="AO73" s="13">
        <v>47.5</v>
      </c>
      <c r="AP73" s="13">
        <v>49.4</v>
      </c>
      <c r="AQ73" s="14">
        <v>380.7</v>
      </c>
      <c r="AS73" s="13">
        <v>48.3</v>
      </c>
      <c r="AT73" s="13">
        <v>47.1</v>
      </c>
      <c r="AU73" s="13">
        <v>44.4</v>
      </c>
      <c r="AV73" s="13">
        <v>47.6</v>
      </c>
      <c r="AW73" s="13">
        <v>45.9</v>
      </c>
      <c r="AX73" s="13">
        <v>49.2</v>
      </c>
      <c r="AY73" s="13">
        <v>47.4</v>
      </c>
      <c r="AZ73" s="13">
        <v>48.9</v>
      </c>
      <c r="BA73" s="14">
        <v>378.79999999999995</v>
      </c>
      <c r="BC73" s="13">
        <v>48.7</v>
      </c>
      <c r="BD73" s="13">
        <v>49.3</v>
      </c>
      <c r="BE73" s="13">
        <v>49.1</v>
      </c>
      <c r="BF73" s="13">
        <v>47.5</v>
      </c>
      <c r="BG73" s="13">
        <v>42.3</v>
      </c>
      <c r="BH73" s="13">
        <v>45.8</v>
      </c>
      <c r="BI73" s="13">
        <v>48</v>
      </c>
      <c r="BJ73" s="13">
        <v>46.1</v>
      </c>
      <c r="BK73" s="14">
        <v>376.8</v>
      </c>
      <c r="BM73" s="15">
        <v>1143.300048828125</v>
      </c>
      <c r="BP73" s="12" t="s">
        <v>227</v>
      </c>
    </row>
  </sheetData>
  <sortState xmlns:xlrd2="http://schemas.microsoft.com/office/spreadsheetml/2017/richdata2" ref="A72:XFD73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horizontalDpi="4294967293" r:id="rId1"/>
  <headerFooter alignWithMargins="0">
    <oddHeader>&amp;C&amp;"ArialVFet,Regular"&amp;14Sammanställning &amp;10
Gästrikeserien Luftgevär 2018-2019</oddHeader>
    <oddFooter>&amp;L&amp;D&amp;R Sidan &amp;P av &amp;N</oddFooter>
  </headerFooter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28</xdr:row>
                    <xdr:rowOff>0</xdr:rowOff>
                  </from>
                  <to>
                    <xdr:col>1</xdr:col>
                    <xdr:colOff>1266825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38</xdr:row>
                    <xdr:rowOff>0</xdr:rowOff>
                  </from>
                  <to>
                    <xdr:col>1</xdr:col>
                    <xdr:colOff>1190625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0</xdr:col>
                    <xdr:colOff>257175</xdr:colOff>
                    <xdr:row>40</xdr:row>
                    <xdr:rowOff>0</xdr:rowOff>
                  </from>
                  <to>
                    <xdr:col>1</xdr:col>
                    <xdr:colOff>1219200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63</xdr:row>
                    <xdr:rowOff>0</xdr:rowOff>
                  </from>
                  <to>
                    <xdr:col>1</xdr:col>
                    <xdr:colOff>1276350</xdr:colOff>
                    <xdr:row>63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21</xdr:row>
                    <xdr:rowOff>0</xdr:rowOff>
                  </from>
                  <to>
                    <xdr:col>1</xdr:col>
                    <xdr:colOff>1266825</xdr:colOff>
                    <xdr:row>21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29"/>
  <sheetViews>
    <sheetView workbookViewId="0">
      <selection activeCell="A12" sqref="A12"/>
    </sheetView>
  </sheetViews>
  <sheetFormatPr defaultRowHeight="23.25" x14ac:dyDescent="0.35"/>
  <cols>
    <col min="1" max="1" width="10" style="29" customWidth="1"/>
    <col min="2" max="2" width="40" style="29" customWidth="1"/>
    <col min="3" max="3" width="15" style="29" customWidth="1"/>
    <col min="4" max="4" width="12.5703125" style="29" customWidth="1"/>
    <col min="5" max="256" width="9.140625" style="29"/>
    <col min="257" max="257" width="10" style="29" customWidth="1"/>
    <col min="258" max="258" width="40" style="29" customWidth="1"/>
    <col min="259" max="259" width="15" style="29" customWidth="1"/>
    <col min="260" max="260" width="12.5703125" style="29" customWidth="1"/>
    <col min="261" max="512" width="9.140625" style="29"/>
    <col min="513" max="513" width="10" style="29" customWidth="1"/>
    <col min="514" max="514" width="40" style="29" customWidth="1"/>
    <col min="515" max="515" width="15" style="29" customWidth="1"/>
    <col min="516" max="516" width="12.5703125" style="29" customWidth="1"/>
    <col min="517" max="768" width="9.140625" style="29"/>
    <col min="769" max="769" width="10" style="29" customWidth="1"/>
    <col min="770" max="770" width="40" style="29" customWidth="1"/>
    <col min="771" max="771" width="15" style="29" customWidth="1"/>
    <col min="772" max="772" width="12.5703125" style="29" customWidth="1"/>
    <col min="773" max="1024" width="9.140625" style="29"/>
    <col min="1025" max="1025" width="10" style="29" customWidth="1"/>
    <col min="1026" max="1026" width="40" style="29" customWidth="1"/>
    <col min="1027" max="1027" width="15" style="29" customWidth="1"/>
    <col min="1028" max="1028" width="12.5703125" style="29" customWidth="1"/>
    <col min="1029" max="1280" width="9.140625" style="29"/>
    <col min="1281" max="1281" width="10" style="29" customWidth="1"/>
    <col min="1282" max="1282" width="40" style="29" customWidth="1"/>
    <col min="1283" max="1283" width="15" style="29" customWidth="1"/>
    <col min="1284" max="1284" width="12.5703125" style="29" customWidth="1"/>
    <col min="1285" max="1536" width="9.140625" style="29"/>
    <col min="1537" max="1537" width="10" style="29" customWidth="1"/>
    <col min="1538" max="1538" width="40" style="29" customWidth="1"/>
    <col min="1539" max="1539" width="15" style="29" customWidth="1"/>
    <col min="1540" max="1540" width="12.5703125" style="29" customWidth="1"/>
    <col min="1541" max="1792" width="9.140625" style="29"/>
    <col min="1793" max="1793" width="10" style="29" customWidth="1"/>
    <col min="1794" max="1794" width="40" style="29" customWidth="1"/>
    <col min="1795" max="1795" width="15" style="29" customWidth="1"/>
    <col min="1796" max="1796" width="12.5703125" style="29" customWidth="1"/>
    <col min="1797" max="2048" width="9.140625" style="29"/>
    <col min="2049" max="2049" width="10" style="29" customWidth="1"/>
    <col min="2050" max="2050" width="40" style="29" customWidth="1"/>
    <col min="2051" max="2051" width="15" style="29" customWidth="1"/>
    <col min="2052" max="2052" width="12.5703125" style="29" customWidth="1"/>
    <col min="2053" max="2304" width="9.140625" style="29"/>
    <col min="2305" max="2305" width="10" style="29" customWidth="1"/>
    <col min="2306" max="2306" width="40" style="29" customWidth="1"/>
    <col min="2307" max="2307" width="15" style="29" customWidth="1"/>
    <col min="2308" max="2308" width="12.5703125" style="29" customWidth="1"/>
    <col min="2309" max="2560" width="9.140625" style="29"/>
    <col min="2561" max="2561" width="10" style="29" customWidth="1"/>
    <col min="2562" max="2562" width="40" style="29" customWidth="1"/>
    <col min="2563" max="2563" width="15" style="29" customWidth="1"/>
    <col min="2564" max="2564" width="12.5703125" style="29" customWidth="1"/>
    <col min="2565" max="2816" width="9.140625" style="29"/>
    <col min="2817" max="2817" width="10" style="29" customWidth="1"/>
    <col min="2818" max="2818" width="40" style="29" customWidth="1"/>
    <col min="2819" max="2819" width="15" style="29" customWidth="1"/>
    <col min="2820" max="2820" width="12.5703125" style="29" customWidth="1"/>
    <col min="2821" max="3072" width="9.140625" style="29"/>
    <col min="3073" max="3073" width="10" style="29" customWidth="1"/>
    <col min="3074" max="3074" width="40" style="29" customWidth="1"/>
    <col min="3075" max="3075" width="15" style="29" customWidth="1"/>
    <col min="3076" max="3076" width="12.5703125" style="29" customWidth="1"/>
    <col min="3077" max="3328" width="9.140625" style="29"/>
    <col min="3329" max="3329" width="10" style="29" customWidth="1"/>
    <col min="3330" max="3330" width="40" style="29" customWidth="1"/>
    <col min="3331" max="3331" width="15" style="29" customWidth="1"/>
    <col min="3332" max="3332" width="12.5703125" style="29" customWidth="1"/>
    <col min="3333" max="3584" width="9.140625" style="29"/>
    <col min="3585" max="3585" width="10" style="29" customWidth="1"/>
    <col min="3586" max="3586" width="40" style="29" customWidth="1"/>
    <col min="3587" max="3587" width="15" style="29" customWidth="1"/>
    <col min="3588" max="3588" width="12.5703125" style="29" customWidth="1"/>
    <col min="3589" max="3840" width="9.140625" style="29"/>
    <col min="3841" max="3841" width="10" style="29" customWidth="1"/>
    <col min="3842" max="3842" width="40" style="29" customWidth="1"/>
    <col min="3843" max="3843" width="15" style="29" customWidth="1"/>
    <col min="3844" max="3844" width="12.5703125" style="29" customWidth="1"/>
    <col min="3845" max="4096" width="9.140625" style="29"/>
    <col min="4097" max="4097" width="10" style="29" customWidth="1"/>
    <col min="4098" max="4098" width="40" style="29" customWidth="1"/>
    <col min="4099" max="4099" width="15" style="29" customWidth="1"/>
    <col min="4100" max="4100" width="12.5703125" style="29" customWidth="1"/>
    <col min="4101" max="4352" width="9.140625" style="29"/>
    <col min="4353" max="4353" width="10" style="29" customWidth="1"/>
    <col min="4354" max="4354" width="40" style="29" customWidth="1"/>
    <col min="4355" max="4355" width="15" style="29" customWidth="1"/>
    <col min="4356" max="4356" width="12.5703125" style="29" customWidth="1"/>
    <col min="4357" max="4608" width="9.140625" style="29"/>
    <col min="4609" max="4609" width="10" style="29" customWidth="1"/>
    <col min="4610" max="4610" width="40" style="29" customWidth="1"/>
    <col min="4611" max="4611" width="15" style="29" customWidth="1"/>
    <col min="4612" max="4612" width="12.5703125" style="29" customWidth="1"/>
    <col min="4613" max="4864" width="9.140625" style="29"/>
    <col min="4865" max="4865" width="10" style="29" customWidth="1"/>
    <col min="4866" max="4866" width="40" style="29" customWidth="1"/>
    <col min="4867" max="4867" width="15" style="29" customWidth="1"/>
    <col min="4868" max="4868" width="12.5703125" style="29" customWidth="1"/>
    <col min="4869" max="5120" width="9.140625" style="29"/>
    <col min="5121" max="5121" width="10" style="29" customWidth="1"/>
    <col min="5122" max="5122" width="40" style="29" customWidth="1"/>
    <col min="5123" max="5123" width="15" style="29" customWidth="1"/>
    <col min="5124" max="5124" width="12.5703125" style="29" customWidth="1"/>
    <col min="5125" max="5376" width="9.140625" style="29"/>
    <col min="5377" max="5377" width="10" style="29" customWidth="1"/>
    <col min="5378" max="5378" width="40" style="29" customWidth="1"/>
    <col min="5379" max="5379" width="15" style="29" customWidth="1"/>
    <col min="5380" max="5380" width="12.5703125" style="29" customWidth="1"/>
    <col min="5381" max="5632" width="9.140625" style="29"/>
    <col min="5633" max="5633" width="10" style="29" customWidth="1"/>
    <col min="5634" max="5634" width="40" style="29" customWidth="1"/>
    <col min="5635" max="5635" width="15" style="29" customWidth="1"/>
    <col min="5636" max="5636" width="12.5703125" style="29" customWidth="1"/>
    <col min="5637" max="5888" width="9.140625" style="29"/>
    <col min="5889" max="5889" width="10" style="29" customWidth="1"/>
    <col min="5890" max="5890" width="40" style="29" customWidth="1"/>
    <col min="5891" max="5891" width="15" style="29" customWidth="1"/>
    <col min="5892" max="5892" width="12.5703125" style="29" customWidth="1"/>
    <col min="5893" max="6144" width="9.140625" style="29"/>
    <col min="6145" max="6145" width="10" style="29" customWidth="1"/>
    <col min="6146" max="6146" width="40" style="29" customWidth="1"/>
    <col min="6147" max="6147" width="15" style="29" customWidth="1"/>
    <col min="6148" max="6148" width="12.5703125" style="29" customWidth="1"/>
    <col min="6149" max="6400" width="9.140625" style="29"/>
    <col min="6401" max="6401" width="10" style="29" customWidth="1"/>
    <col min="6402" max="6402" width="40" style="29" customWidth="1"/>
    <col min="6403" max="6403" width="15" style="29" customWidth="1"/>
    <col min="6404" max="6404" width="12.5703125" style="29" customWidth="1"/>
    <col min="6405" max="6656" width="9.140625" style="29"/>
    <col min="6657" max="6657" width="10" style="29" customWidth="1"/>
    <col min="6658" max="6658" width="40" style="29" customWidth="1"/>
    <col min="6659" max="6659" width="15" style="29" customWidth="1"/>
    <col min="6660" max="6660" width="12.5703125" style="29" customWidth="1"/>
    <col min="6661" max="6912" width="9.140625" style="29"/>
    <col min="6913" max="6913" width="10" style="29" customWidth="1"/>
    <col min="6914" max="6914" width="40" style="29" customWidth="1"/>
    <col min="6915" max="6915" width="15" style="29" customWidth="1"/>
    <col min="6916" max="6916" width="12.5703125" style="29" customWidth="1"/>
    <col min="6917" max="7168" width="9.140625" style="29"/>
    <col min="7169" max="7169" width="10" style="29" customWidth="1"/>
    <col min="7170" max="7170" width="40" style="29" customWidth="1"/>
    <col min="7171" max="7171" width="15" style="29" customWidth="1"/>
    <col min="7172" max="7172" width="12.5703125" style="29" customWidth="1"/>
    <col min="7173" max="7424" width="9.140625" style="29"/>
    <col min="7425" max="7425" width="10" style="29" customWidth="1"/>
    <col min="7426" max="7426" width="40" style="29" customWidth="1"/>
    <col min="7427" max="7427" width="15" style="29" customWidth="1"/>
    <col min="7428" max="7428" width="12.5703125" style="29" customWidth="1"/>
    <col min="7429" max="7680" width="9.140625" style="29"/>
    <col min="7681" max="7681" width="10" style="29" customWidth="1"/>
    <col min="7682" max="7682" width="40" style="29" customWidth="1"/>
    <col min="7683" max="7683" width="15" style="29" customWidth="1"/>
    <col min="7684" max="7684" width="12.5703125" style="29" customWidth="1"/>
    <col min="7685" max="7936" width="9.140625" style="29"/>
    <col min="7937" max="7937" width="10" style="29" customWidth="1"/>
    <col min="7938" max="7938" width="40" style="29" customWidth="1"/>
    <col min="7939" max="7939" width="15" style="29" customWidth="1"/>
    <col min="7940" max="7940" width="12.5703125" style="29" customWidth="1"/>
    <col min="7941" max="8192" width="9.140625" style="29"/>
    <col min="8193" max="8193" width="10" style="29" customWidth="1"/>
    <col min="8194" max="8194" width="40" style="29" customWidth="1"/>
    <col min="8195" max="8195" width="15" style="29" customWidth="1"/>
    <col min="8196" max="8196" width="12.5703125" style="29" customWidth="1"/>
    <col min="8197" max="8448" width="9.140625" style="29"/>
    <col min="8449" max="8449" width="10" style="29" customWidth="1"/>
    <col min="8450" max="8450" width="40" style="29" customWidth="1"/>
    <col min="8451" max="8451" width="15" style="29" customWidth="1"/>
    <col min="8452" max="8452" width="12.5703125" style="29" customWidth="1"/>
    <col min="8453" max="8704" width="9.140625" style="29"/>
    <col min="8705" max="8705" width="10" style="29" customWidth="1"/>
    <col min="8706" max="8706" width="40" style="29" customWidth="1"/>
    <col min="8707" max="8707" width="15" style="29" customWidth="1"/>
    <col min="8708" max="8708" width="12.5703125" style="29" customWidth="1"/>
    <col min="8709" max="8960" width="9.140625" style="29"/>
    <col min="8961" max="8961" width="10" style="29" customWidth="1"/>
    <col min="8962" max="8962" width="40" style="29" customWidth="1"/>
    <col min="8963" max="8963" width="15" style="29" customWidth="1"/>
    <col min="8964" max="8964" width="12.5703125" style="29" customWidth="1"/>
    <col min="8965" max="9216" width="9.140625" style="29"/>
    <col min="9217" max="9217" width="10" style="29" customWidth="1"/>
    <col min="9218" max="9218" width="40" style="29" customWidth="1"/>
    <col min="9219" max="9219" width="15" style="29" customWidth="1"/>
    <col min="9220" max="9220" width="12.5703125" style="29" customWidth="1"/>
    <col min="9221" max="9472" width="9.140625" style="29"/>
    <col min="9473" max="9473" width="10" style="29" customWidth="1"/>
    <col min="9474" max="9474" width="40" style="29" customWidth="1"/>
    <col min="9475" max="9475" width="15" style="29" customWidth="1"/>
    <col min="9476" max="9476" width="12.5703125" style="29" customWidth="1"/>
    <col min="9477" max="9728" width="9.140625" style="29"/>
    <col min="9729" max="9729" width="10" style="29" customWidth="1"/>
    <col min="9730" max="9730" width="40" style="29" customWidth="1"/>
    <col min="9731" max="9731" width="15" style="29" customWidth="1"/>
    <col min="9732" max="9732" width="12.5703125" style="29" customWidth="1"/>
    <col min="9733" max="9984" width="9.140625" style="29"/>
    <col min="9985" max="9985" width="10" style="29" customWidth="1"/>
    <col min="9986" max="9986" width="40" style="29" customWidth="1"/>
    <col min="9987" max="9987" width="15" style="29" customWidth="1"/>
    <col min="9988" max="9988" width="12.5703125" style="29" customWidth="1"/>
    <col min="9989" max="10240" width="9.140625" style="29"/>
    <col min="10241" max="10241" width="10" style="29" customWidth="1"/>
    <col min="10242" max="10242" width="40" style="29" customWidth="1"/>
    <col min="10243" max="10243" width="15" style="29" customWidth="1"/>
    <col min="10244" max="10244" width="12.5703125" style="29" customWidth="1"/>
    <col min="10245" max="10496" width="9.140625" style="29"/>
    <col min="10497" max="10497" width="10" style="29" customWidth="1"/>
    <col min="10498" max="10498" width="40" style="29" customWidth="1"/>
    <col min="10499" max="10499" width="15" style="29" customWidth="1"/>
    <col min="10500" max="10500" width="12.5703125" style="29" customWidth="1"/>
    <col min="10501" max="10752" width="9.140625" style="29"/>
    <col min="10753" max="10753" width="10" style="29" customWidth="1"/>
    <col min="10754" max="10754" width="40" style="29" customWidth="1"/>
    <col min="10755" max="10755" width="15" style="29" customWidth="1"/>
    <col min="10756" max="10756" width="12.5703125" style="29" customWidth="1"/>
    <col min="10757" max="11008" width="9.140625" style="29"/>
    <col min="11009" max="11009" width="10" style="29" customWidth="1"/>
    <col min="11010" max="11010" width="40" style="29" customWidth="1"/>
    <col min="11011" max="11011" width="15" style="29" customWidth="1"/>
    <col min="11012" max="11012" width="12.5703125" style="29" customWidth="1"/>
    <col min="11013" max="11264" width="9.140625" style="29"/>
    <col min="11265" max="11265" width="10" style="29" customWidth="1"/>
    <col min="11266" max="11266" width="40" style="29" customWidth="1"/>
    <col min="11267" max="11267" width="15" style="29" customWidth="1"/>
    <col min="11268" max="11268" width="12.5703125" style="29" customWidth="1"/>
    <col min="11269" max="11520" width="9.140625" style="29"/>
    <col min="11521" max="11521" width="10" style="29" customWidth="1"/>
    <col min="11522" max="11522" width="40" style="29" customWidth="1"/>
    <col min="11523" max="11523" width="15" style="29" customWidth="1"/>
    <col min="11524" max="11524" width="12.5703125" style="29" customWidth="1"/>
    <col min="11525" max="11776" width="9.140625" style="29"/>
    <col min="11777" max="11777" width="10" style="29" customWidth="1"/>
    <col min="11778" max="11778" width="40" style="29" customWidth="1"/>
    <col min="11779" max="11779" width="15" style="29" customWidth="1"/>
    <col min="11780" max="11780" width="12.5703125" style="29" customWidth="1"/>
    <col min="11781" max="12032" width="9.140625" style="29"/>
    <col min="12033" max="12033" width="10" style="29" customWidth="1"/>
    <col min="12034" max="12034" width="40" style="29" customWidth="1"/>
    <col min="12035" max="12035" width="15" style="29" customWidth="1"/>
    <col min="12036" max="12036" width="12.5703125" style="29" customWidth="1"/>
    <col min="12037" max="12288" width="9.140625" style="29"/>
    <col min="12289" max="12289" width="10" style="29" customWidth="1"/>
    <col min="12290" max="12290" width="40" style="29" customWidth="1"/>
    <col min="12291" max="12291" width="15" style="29" customWidth="1"/>
    <col min="12292" max="12292" width="12.5703125" style="29" customWidth="1"/>
    <col min="12293" max="12544" width="9.140625" style="29"/>
    <col min="12545" max="12545" width="10" style="29" customWidth="1"/>
    <col min="12546" max="12546" width="40" style="29" customWidth="1"/>
    <col min="12547" max="12547" width="15" style="29" customWidth="1"/>
    <col min="12548" max="12548" width="12.5703125" style="29" customWidth="1"/>
    <col min="12549" max="12800" width="9.140625" style="29"/>
    <col min="12801" max="12801" width="10" style="29" customWidth="1"/>
    <col min="12802" max="12802" width="40" style="29" customWidth="1"/>
    <col min="12803" max="12803" width="15" style="29" customWidth="1"/>
    <col min="12804" max="12804" width="12.5703125" style="29" customWidth="1"/>
    <col min="12805" max="13056" width="9.140625" style="29"/>
    <col min="13057" max="13057" width="10" style="29" customWidth="1"/>
    <col min="13058" max="13058" width="40" style="29" customWidth="1"/>
    <col min="13059" max="13059" width="15" style="29" customWidth="1"/>
    <col min="13060" max="13060" width="12.5703125" style="29" customWidth="1"/>
    <col min="13061" max="13312" width="9.140625" style="29"/>
    <col min="13313" max="13313" width="10" style="29" customWidth="1"/>
    <col min="13314" max="13314" width="40" style="29" customWidth="1"/>
    <col min="13315" max="13315" width="15" style="29" customWidth="1"/>
    <col min="13316" max="13316" width="12.5703125" style="29" customWidth="1"/>
    <col min="13317" max="13568" width="9.140625" style="29"/>
    <col min="13569" max="13569" width="10" style="29" customWidth="1"/>
    <col min="13570" max="13570" width="40" style="29" customWidth="1"/>
    <col min="13571" max="13571" width="15" style="29" customWidth="1"/>
    <col min="13572" max="13572" width="12.5703125" style="29" customWidth="1"/>
    <col min="13573" max="13824" width="9.140625" style="29"/>
    <col min="13825" max="13825" width="10" style="29" customWidth="1"/>
    <col min="13826" max="13826" width="40" style="29" customWidth="1"/>
    <col min="13827" max="13827" width="15" style="29" customWidth="1"/>
    <col min="13828" max="13828" width="12.5703125" style="29" customWidth="1"/>
    <col min="13829" max="14080" width="9.140625" style="29"/>
    <col min="14081" max="14081" width="10" style="29" customWidth="1"/>
    <col min="14082" max="14082" width="40" style="29" customWidth="1"/>
    <col min="14083" max="14083" width="15" style="29" customWidth="1"/>
    <col min="14084" max="14084" width="12.5703125" style="29" customWidth="1"/>
    <col min="14085" max="14336" width="9.140625" style="29"/>
    <col min="14337" max="14337" width="10" style="29" customWidth="1"/>
    <col min="14338" max="14338" width="40" style="29" customWidth="1"/>
    <col min="14339" max="14339" width="15" style="29" customWidth="1"/>
    <col min="14340" max="14340" width="12.5703125" style="29" customWidth="1"/>
    <col min="14341" max="14592" width="9.140625" style="29"/>
    <col min="14593" max="14593" width="10" style="29" customWidth="1"/>
    <col min="14594" max="14594" width="40" style="29" customWidth="1"/>
    <col min="14595" max="14595" width="15" style="29" customWidth="1"/>
    <col min="14596" max="14596" width="12.5703125" style="29" customWidth="1"/>
    <col min="14597" max="14848" width="9.140625" style="29"/>
    <col min="14849" max="14849" width="10" style="29" customWidth="1"/>
    <col min="14850" max="14850" width="40" style="29" customWidth="1"/>
    <col min="14851" max="14851" width="15" style="29" customWidth="1"/>
    <col min="14852" max="14852" width="12.5703125" style="29" customWidth="1"/>
    <col min="14853" max="15104" width="9.140625" style="29"/>
    <col min="15105" max="15105" width="10" style="29" customWidth="1"/>
    <col min="15106" max="15106" width="40" style="29" customWidth="1"/>
    <col min="15107" max="15107" width="15" style="29" customWidth="1"/>
    <col min="15108" max="15108" width="12.5703125" style="29" customWidth="1"/>
    <col min="15109" max="15360" width="9.140625" style="29"/>
    <col min="15361" max="15361" width="10" style="29" customWidth="1"/>
    <col min="15362" max="15362" width="40" style="29" customWidth="1"/>
    <col min="15363" max="15363" width="15" style="29" customWidth="1"/>
    <col min="15364" max="15364" width="12.5703125" style="29" customWidth="1"/>
    <col min="15365" max="15616" width="9.140625" style="29"/>
    <col min="15617" max="15617" width="10" style="29" customWidth="1"/>
    <col min="15618" max="15618" width="40" style="29" customWidth="1"/>
    <col min="15619" max="15619" width="15" style="29" customWidth="1"/>
    <col min="15620" max="15620" width="12.5703125" style="29" customWidth="1"/>
    <col min="15621" max="15872" width="9.140625" style="29"/>
    <col min="15873" max="15873" width="10" style="29" customWidth="1"/>
    <col min="15874" max="15874" width="40" style="29" customWidth="1"/>
    <col min="15875" max="15875" width="15" style="29" customWidth="1"/>
    <col min="15876" max="15876" width="12.5703125" style="29" customWidth="1"/>
    <col min="15877" max="16128" width="9.140625" style="29"/>
    <col min="16129" max="16129" width="10" style="29" customWidth="1"/>
    <col min="16130" max="16130" width="40" style="29" customWidth="1"/>
    <col min="16131" max="16131" width="15" style="29" customWidth="1"/>
    <col min="16132" max="16132" width="12.5703125" style="29" customWidth="1"/>
    <col min="16133" max="16384" width="9.140625" style="29"/>
  </cols>
  <sheetData>
    <row r="1" spans="1:4" x14ac:dyDescent="0.35">
      <c r="A1" s="50" t="s">
        <v>69</v>
      </c>
    </row>
    <row r="2" spans="1:4" ht="9.75" customHeight="1" x14ac:dyDescent="0.35"/>
    <row r="3" spans="1:4" x14ac:dyDescent="0.35">
      <c r="A3" s="50" t="s">
        <v>70</v>
      </c>
    </row>
    <row r="4" spans="1:4" ht="24" thickBot="1" x14ac:dyDescent="0.4"/>
    <row r="5" spans="1:4" ht="24.95" customHeight="1" thickBot="1" x14ac:dyDescent="0.4">
      <c r="A5" s="30"/>
      <c r="B5" s="224" t="s">
        <v>7</v>
      </c>
      <c r="C5" s="225"/>
      <c r="D5" s="226">
        <f>C6+C7+C8</f>
        <v>1224.3</v>
      </c>
    </row>
    <row r="6" spans="1:4" ht="24.95" customHeight="1" x14ac:dyDescent="0.35">
      <c r="A6" s="51">
        <v>13</v>
      </c>
      <c r="B6" s="31" t="s">
        <v>37</v>
      </c>
      <c r="C6" s="31">
        <v>418.2</v>
      </c>
      <c r="D6" s="227"/>
    </row>
    <row r="7" spans="1:4" ht="24.95" customHeight="1" x14ac:dyDescent="0.35">
      <c r="A7" s="52">
        <v>11</v>
      </c>
      <c r="B7" s="33" t="s">
        <v>34</v>
      </c>
      <c r="C7" s="33">
        <v>418.1</v>
      </c>
      <c r="D7" s="227"/>
    </row>
    <row r="8" spans="1:4" ht="24.95" customHeight="1" thickBot="1" x14ac:dyDescent="0.4">
      <c r="A8" s="52" t="s">
        <v>8</v>
      </c>
      <c r="B8" s="33" t="s">
        <v>27</v>
      </c>
      <c r="C8" s="33">
        <v>388</v>
      </c>
      <c r="D8" s="228"/>
    </row>
    <row r="9" spans="1:4" ht="24.95" customHeight="1" thickBot="1" x14ac:dyDescent="0.4"/>
    <row r="10" spans="1:4" ht="24.95" customHeight="1" thickBot="1" x14ac:dyDescent="0.4">
      <c r="A10" s="30"/>
      <c r="B10" s="224" t="s">
        <v>4</v>
      </c>
      <c r="C10" s="225"/>
      <c r="D10" s="226">
        <f>C11+C12+C13</f>
        <v>1218.5999999999999</v>
      </c>
    </row>
    <row r="11" spans="1:4" ht="24.95" customHeight="1" x14ac:dyDescent="0.35">
      <c r="A11" s="51">
        <v>9</v>
      </c>
      <c r="B11" s="31" t="s">
        <v>50</v>
      </c>
      <c r="C11" s="31">
        <v>418.5</v>
      </c>
      <c r="D11" s="227"/>
    </row>
    <row r="12" spans="1:4" ht="24.95" customHeight="1" x14ac:dyDescent="0.35">
      <c r="A12" s="52">
        <v>15</v>
      </c>
      <c r="B12" s="33" t="s">
        <v>21</v>
      </c>
      <c r="C12" s="33">
        <v>416.9</v>
      </c>
      <c r="D12" s="227"/>
    </row>
    <row r="13" spans="1:4" ht="24.95" customHeight="1" thickBot="1" x14ac:dyDescent="0.4">
      <c r="A13" s="52" t="s">
        <v>10</v>
      </c>
      <c r="B13" s="33" t="s">
        <v>22</v>
      </c>
      <c r="C13" s="33">
        <v>383.2</v>
      </c>
      <c r="D13" s="228"/>
    </row>
    <row r="14" spans="1:4" ht="24.95" customHeight="1" thickBot="1" x14ac:dyDescent="0.4"/>
    <row r="15" spans="1:4" ht="24.95" customHeight="1" thickBot="1" x14ac:dyDescent="0.4">
      <c r="A15" s="30"/>
      <c r="B15" s="224" t="s">
        <v>2</v>
      </c>
      <c r="C15" s="229"/>
      <c r="D15" s="226">
        <f>C16+C17+C18</f>
        <v>1186.5999999999999</v>
      </c>
    </row>
    <row r="16" spans="1:4" ht="24.95" customHeight="1" x14ac:dyDescent="0.35">
      <c r="A16" s="52">
        <v>13</v>
      </c>
      <c r="B16" s="33" t="s">
        <v>57</v>
      </c>
      <c r="C16" s="32">
        <v>404.6</v>
      </c>
      <c r="D16" s="227"/>
    </row>
    <row r="17" spans="1:4" ht="24.95" customHeight="1" x14ac:dyDescent="0.35">
      <c r="A17" s="52">
        <v>9</v>
      </c>
      <c r="B17" s="33" t="s">
        <v>51</v>
      </c>
      <c r="C17" s="34">
        <v>403.1</v>
      </c>
      <c r="D17" s="227"/>
    </row>
    <row r="18" spans="1:4" ht="24.95" customHeight="1" thickBot="1" x14ac:dyDescent="0.4">
      <c r="A18" s="53" t="s">
        <v>16</v>
      </c>
      <c r="B18" s="33" t="s">
        <v>15</v>
      </c>
      <c r="C18" s="35">
        <v>378.9</v>
      </c>
      <c r="D18" s="228"/>
    </row>
    <row r="19" spans="1:4" ht="24" thickBot="1" x14ac:dyDescent="0.4"/>
    <row r="20" spans="1:4" ht="24.95" customHeight="1" thickBot="1" x14ac:dyDescent="0.4">
      <c r="A20" s="30"/>
      <c r="B20" s="224" t="s">
        <v>3</v>
      </c>
      <c r="C20" s="225"/>
      <c r="D20" s="226">
        <f>C21+C22+C23</f>
        <v>825.7</v>
      </c>
    </row>
    <row r="21" spans="1:4" ht="24.95" customHeight="1" x14ac:dyDescent="0.4">
      <c r="A21" s="54">
        <v>11</v>
      </c>
      <c r="B21" s="55" t="s">
        <v>11</v>
      </c>
      <c r="C21" s="31">
        <v>415.5</v>
      </c>
      <c r="D21" s="227"/>
    </row>
    <row r="22" spans="1:4" ht="24.95" customHeight="1" x14ac:dyDescent="0.4">
      <c r="A22" s="56">
        <v>13</v>
      </c>
      <c r="B22" s="55" t="s">
        <v>18</v>
      </c>
      <c r="C22" s="33">
        <v>410.2</v>
      </c>
      <c r="D22" s="227"/>
    </row>
    <row r="23" spans="1:4" ht="24.95" customHeight="1" thickBot="1" x14ac:dyDescent="0.4">
      <c r="A23" s="52"/>
      <c r="B23" s="33"/>
      <c r="C23" s="33"/>
      <c r="D23" s="228"/>
    </row>
    <row r="24" spans="1:4" ht="24.95" customHeight="1" thickBot="1" x14ac:dyDescent="0.4"/>
    <row r="25" spans="1:4" ht="24.95" customHeight="1" thickBot="1" x14ac:dyDescent="0.4">
      <c r="A25" s="30"/>
      <c r="B25" s="224" t="s">
        <v>1</v>
      </c>
      <c r="C25" s="225"/>
      <c r="D25" s="226">
        <f>C26+C27+C28</f>
        <v>379.1</v>
      </c>
    </row>
    <row r="26" spans="1:4" ht="24.95" customHeight="1" x14ac:dyDescent="0.4">
      <c r="A26" s="54">
        <v>9</v>
      </c>
      <c r="B26" s="55" t="s">
        <v>36</v>
      </c>
      <c r="C26" s="31">
        <v>379.1</v>
      </c>
      <c r="D26" s="227"/>
    </row>
    <row r="27" spans="1:4" ht="24.95" customHeight="1" x14ac:dyDescent="0.35">
      <c r="A27" s="52"/>
      <c r="B27" s="33"/>
      <c r="C27" s="33"/>
      <c r="D27" s="227"/>
    </row>
    <row r="28" spans="1:4" ht="24.95" customHeight="1" thickBot="1" x14ac:dyDescent="0.4">
      <c r="A28" s="52"/>
      <c r="B28" s="33"/>
      <c r="C28" s="33"/>
      <c r="D28" s="228"/>
    </row>
    <row r="29" spans="1:4" ht="24.95" customHeight="1" x14ac:dyDescent="0.35"/>
  </sheetData>
  <mergeCells count="10">
    <mergeCell ref="B20:C20"/>
    <mergeCell ref="D20:D23"/>
    <mergeCell ref="B25:C25"/>
    <mergeCell ref="D25:D28"/>
    <mergeCell ref="B5:C5"/>
    <mergeCell ref="D5:D8"/>
    <mergeCell ref="B10:C10"/>
    <mergeCell ref="D10:D13"/>
    <mergeCell ref="B15:C15"/>
    <mergeCell ref="D15:D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33"/>
  <sheetViews>
    <sheetView workbookViewId="0">
      <selection activeCell="E27" sqref="E27"/>
    </sheetView>
  </sheetViews>
  <sheetFormatPr defaultRowHeight="15.75" customHeight="1" x14ac:dyDescent="0.25"/>
  <cols>
    <col min="1" max="1" width="9.140625" style="72"/>
    <col min="2" max="2" width="2.5703125" style="72" customWidth="1"/>
    <col min="3" max="3" width="26.7109375" style="72" customWidth="1"/>
    <col min="4" max="4" width="10.140625" style="72" customWidth="1"/>
    <col min="5" max="257" width="9.140625" style="72"/>
    <col min="258" max="258" width="2.5703125" style="72" customWidth="1"/>
    <col min="259" max="259" width="26.7109375" style="72" customWidth="1"/>
    <col min="260" max="260" width="10.140625" style="72" customWidth="1"/>
    <col min="261" max="513" width="9.140625" style="72"/>
    <col min="514" max="514" width="2.5703125" style="72" customWidth="1"/>
    <col min="515" max="515" width="26.7109375" style="72" customWidth="1"/>
    <col min="516" max="516" width="10.140625" style="72" customWidth="1"/>
    <col min="517" max="769" width="9.140625" style="72"/>
    <col min="770" max="770" width="2.5703125" style="72" customWidth="1"/>
    <col min="771" max="771" width="26.7109375" style="72" customWidth="1"/>
    <col min="772" max="772" width="10.140625" style="72" customWidth="1"/>
    <col min="773" max="1025" width="9.140625" style="72"/>
    <col min="1026" max="1026" width="2.5703125" style="72" customWidth="1"/>
    <col min="1027" max="1027" width="26.7109375" style="72" customWidth="1"/>
    <col min="1028" max="1028" width="10.140625" style="72" customWidth="1"/>
    <col min="1029" max="1281" width="9.140625" style="72"/>
    <col min="1282" max="1282" width="2.5703125" style="72" customWidth="1"/>
    <col min="1283" max="1283" width="26.7109375" style="72" customWidth="1"/>
    <col min="1284" max="1284" width="10.140625" style="72" customWidth="1"/>
    <col min="1285" max="1537" width="9.140625" style="72"/>
    <col min="1538" max="1538" width="2.5703125" style="72" customWidth="1"/>
    <col min="1539" max="1539" width="26.7109375" style="72" customWidth="1"/>
    <col min="1540" max="1540" width="10.140625" style="72" customWidth="1"/>
    <col min="1541" max="1793" width="9.140625" style="72"/>
    <col min="1794" max="1794" width="2.5703125" style="72" customWidth="1"/>
    <col min="1795" max="1795" width="26.7109375" style="72" customWidth="1"/>
    <col min="1796" max="1796" width="10.140625" style="72" customWidth="1"/>
    <col min="1797" max="2049" width="9.140625" style="72"/>
    <col min="2050" max="2050" width="2.5703125" style="72" customWidth="1"/>
    <col min="2051" max="2051" width="26.7109375" style="72" customWidth="1"/>
    <col min="2052" max="2052" width="10.140625" style="72" customWidth="1"/>
    <col min="2053" max="2305" width="9.140625" style="72"/>
    <col min="2306" max="2306" width="2.5703125" style="72" customWidth="1"/>
    <col min="2307" max="2307" width="26.7109375" style="72" customWidth="1"/>
    <col min="2308" max="2308" width="10.140625" style="72" customWidth="1"/>
    <col min="2309" max="2561" width="9.140625" style="72"/>
    <col min="2562" max="2562" width="2.5703125" style="72" customWidth="1"/>
    <col min="2563" max="2563" width="26.7109375" style="72" customWidth="1"/>
    <col min="2564" max="2564" width="10.140625" style="72" customWidth="1"/>
    <col min="2565" max="2817" width="9.140625" style="72"/>
    <col min="2818" max="2818" width="2.5703125" style="72" customWidth="1"/>
    <col min="2819" max="2819" width="26.7109375" style="72" customWidth="1"/>
    <col min="2820" max="2820" width="10.140625" style="72" customWidth="1"/>
    <col min="2821" max="3073" width="9.140625" style="72"/>
    <col min="3074" max="3074" width="2.5703125" style="72" customWidth="1"/>
    <col min="3075" max="3075" width="26.7109375" style="72" customWidth="1"/>
    <col min="3076" max="3076" width="10.140625" style="72" customWidth="1"/>
    <col min="3077" max="3329" width="9.140625" style="72"/>
    <col min="3330" max="3330" width="2.5703125" style="72" customWidth="1"/>
    <col min="3331" max="3331" width="26.7109375" style="72" customWidth="1"/>
    <col min="3332" max="3332" width="10.140625" style="72" customWidth="1"/>
    <col min="3333" max="3585" width="9.140625" style="72"/>
    <col min="3586" max="3586" width="2.5703125" style="72" customWidth="1"/>
    <col min="3587" max="3587" width="26.7109375" style="72" customWidth="1"/>
    <col min="3588" max="3588" width="10.140625" style="72" customWidth="1"/>
    <col min="3589" max="3841" width="9.140625" style="72"/>
    <col min="3842" max="3842" width="2.5703125" style="72" customWidth="1"/>
    <col min="3843" max="3843" width="26.7109375" style="72" customWidth="1"/>
    <col min="3844" max="3844" width="10.140625" style="72" customWidth="1"/>
    <col min="3845" max="4097" width="9.140625" style="72"/>
    <col min="4098" max="4098" width="2.5703125" style="72" customWidth="1"/>
    <col min="4099" max="4099" width="26.7109375" style="72" customWidth="1"/>
    <col min="4100" max="4100" width="10.140625" style="72" customWidth="1"/>
    <col min="4101" max="4353" width="9.140625" style="72"/>
    <col min="4354" max="4354" width="2.5703125" style="72" customWidth="1"/>
    <col min="4355" max="4355" width="26.7109375" style="72" customWidth="1"/>
    <col min="4356" max="4356" width="10.140625" style="72" customWidth="1"/>
    <col min="4357" max="4609" width="9.140625" style="72"/>
    <col min="4610" max="4610" width="2.5703125" style="72" customWidth="1"/>
    <col min="4611" max="4611" width="26.7109375" style="72" customWidth="1"/>
    <col min="4612" max="4612" width="10.140625" style="72" customWidth="1"/>
    <col min="4613" max="4865" width="9.140625" style="72"/>
    <col min="4866" max="4866" width="2.5703125" style="72" customWidth="1"/>
    <col min="4867" max="4867" width="26.7109375" style="72" customWidth="1"/>
    <col min="4868" max="4868" width="10.140625" style="72" customWidth="1"/>
    <col min="4869" max="5121" width="9.140625" style="72"/>
    <col min="5122" max="5122" width="2.5703125" style="72" customWidth="1"/>
    <col min="5123" max="5123" width="26.7109375" style="72" customWidth="1"/>
    <col min="5124" max="5124" width="10.140625" style="72" customWidth="1"/>
    <col min="5125" max="5377" width="9.140625" style="72"/>
    <col min="5378" max="5378" width="2.5703125" style="72" customWidth="1"/>
    <col min="5379" max="5379" width="26.7109375" style="72" customWidth="1"/>
    <col min="5380" max="5380" width="10.140625" style="72" customWidth="1"/>
    <col min="5381" max="5633" width="9.140625" style="72"/>
    <col min="5634" max="5634" width="2.5703125" style="72" customWidth="1"/>
    <col min="5635" max="5635" width="26.7109375" style="72" customWidth="1"/>
    <col min="5636" max="5636" width="10.140625" style="72" customWidth="1"/>
    <col min="5637" max="5889" width="9.140625" style="72"/>
    <col min="5890" max="5890" width="2.5703125" style="72" customWidth="1"/>
    <col min="5891" max="5891" width="26.7109375" style="72" customWidth="1"/>
    <col min="5892" max="5892" width="10.140625" style="72" customWidth="1"/>
    <col min="5893" max="6145" width="9.140625" style="72"/>
    <col min="6146" max="6146" width="2.5703125" style="72" customWidth="1"/>
    <col min="6147" max="6147" width="26.7109375" style="72" customWidth="1"/>
    <col min="6148" max="6148" width="10.140625" style="72" customWidth="1"/>
    <col min="6149" max="6401" width="9.140625" style="72"/>
    <col min="6402" max="6402" width="2.5703125" style="72" customWidth="1"/>
    <col min="6403" max="6403" width="26.7109375" style="72" customWidth="1"/>
    <col min="6404" max="6404" width="10.140625" style="72" customWidth="1"/>
    <col min="6405" max="6657" width="9.140625" style="72"/>
    <col min="6658" max="6658" width="2.5703125" style="72" customWidth="1"/>
    <col min="6659" max="6659" width="26.7109375" style="72" customWidth="1"/>
    <col min="6660" max="6660" width="10.140625" style="72" customWidth="1"/>
    <col min="6661" max="6913" width="9.140625" style="72"/>
    <col min="6914" max="6914" width="2.5703125" style="72" customWidth="1"/>
    <col min="6915" max="6915" width="26.7109375" style="72" customWidth="1"/>
    <col min="6916" max="6916" width="10.140625" style="72" customWidth="1"/>
    <col min="6917" max="7169" width="9.140625" style="72"/>
    <col min="7170" max="7170" width="2.5703125" style="72" customWidth="1"/>
    <col min="7171" max="7171" width="26.7109375" style="72" customWidth="1"/>
    <col min="7172" max="7172" width="10.140625" style="72" customWidth="1"/>
    <col min="7173" max="7425" width="9.140625" style="72"/>
    <col min="7426" max="7426" width="2.5703125" style="72" customWidth="1"/>
    <col min="7427" max="7427" width="26.7109375" style="72" customWidth="1"/>
    <col min="7428" max="7428" width="10.140625" style="72" customWidth="1"/>
    <col min="7429" max="7681" width="9.140625" style="72"/>
    <col min="7682" max="7682" width="2.5703125" style="72" customWidth="1"/>
    <col min="7683" max="7683" width="26.7109375" style="72" customWidth="1"/>
    <col min="7684" max="7684" width="10.140625" style="72" customWidth="1"/>
    <col min="7685" max="7937" width="9.140625" style="72"/>
    <col min="7938" max="7938" width="2.5703125" style="72" customWidth="1"/>
    <col min="7939" max="7939" width="26.7109375" style="72" customWidth="1"/>
    <col min="7940" max="7940" width="10.140625" style="72" customWidth="1"/>
    <col min="7941" max="8193" width="9.140625" style="72"/>
    <col min="8194" max="8194" width="2.5703125" style="72" customWidth="1"/>
    <col min="8195" max="8195" width="26.7109375" style="72" customWidth="1"/>
    <col min="8196" max="8196" width="10.140625" style="72" customWidth="1"/>
    <col min="8197" max="8449" width="9.140625" style="72"/>
    <col min="8450" max="8450" width="2.5703125" style="72" customWidth="1"/>
    <col min="8451" max="8451" width="26.7109375" style="72" customWidth="1"/>
    <col min="8452" max="8452" width="10.140625" style="72" customWidth="1"/>
    <col min="8453" max="8705" width="9.140625" style="72"/>
    <col min="8706" max="8706" width="2.5703125" style="72" customWidth="1"/>
    <col min="8707" max="8707" width="26.7109375" style="72" customWidth="1"/>
    <col min="8708" max="8708" width="10.140625" style="72" customWidth="1"/>
    <col min="8709" max="8961" width="9.140625" style="72"/>
    <col min="8962" max="8962" width="2.5703125" style="72" customWidth="1"/>
    <col min="8963" max="8963" width="26.7109375" style="72" customWidth="1"/>
    <col min="8964" max="8964" width="10.140625" style="72" customWidth="1"/>
    <col min="8965" max="9217" width="9.140625" style="72"/>
    <col min="9218" max="9218" width="2.5703125" style="72" customWidth="1"/>
    <col min="9219" max="9219" width="26.7109375" style="72" customWidth="1"/>
    <col min="9220" max="9220" width="10.140625" style="72" customWidth="1"/>
    <col min="9221" max="9473" width="9.140625" style="72"/>
    <col min="9474" max="9474" width="2.5703125" style="72" customWidth="1"/>
    <col min="9475" max="9475" width="26.7109375" style="72" customWidth="1"/>
    <col min="9476" max="9476" width="10.140625" style="72" customWidth="1"/>
    <col min="9477" max="9729" width="9.140625" style="72"/>
    <col min="9730" max="9730" width="2.5703125" style="72" customWidth="1"/>
    <col min="9731" max="9731" width="26.7109375" style="72" customWidth="1"/>
    <col min="9732" max="9732" width="10.140625" style="72" customWidth="1"/>
    <col min="9733" max="9985" width="9.140625" style="72"/>
    <col min="9986" max="9986" width="2.5703125" style="72" customWidth="1"/>
    <col min="9987" max="9987" width="26.7109375" style="72" customWidth="1"/>
    <col min="9988" max="9988" width="10.140625" style="72" customWidth="1"/>
    <col min="9989" max="10241" width="9.140625" style="72"/>
    <col min="10242" max="10242" width="2.5703125" style="72" customWidth="1"/>
    <col min="10243" max="10243" width="26.7109375" style="72" customWidth="1"/>
    <col min="10244" max="10244" width="10.140625" style="72" customWidth="1"/>
    <col min="10245" max="10497" width="9.140625" style="72"/>
    <col min="10498" max="10498" width="2.5703125" style="72" customWidth="1"/>
    <col min="10499" max="10499" width="26.7109375" style="72" customWidth="1"/>
    <col min="10500" max="10500" width="10.140625" style="72" customWidth="1"/>
    <col min="10501" max="10753" width="9.140625" style="72"/>
    <col min="10754" max="10754" width="2.5703125" style="72" customWidth="1"/>
    <col min="10755" max="10755" width="26.7109375" style="72" customWidth="1"/>
    <col min="10756" max="10756" width="10.140625" style="72" customWidth="1"/>
    <col min="10757" max="11009" width="9.140625" style="72"/>
    <col min="11010" max="11010" width="2.5703125" style="72" customWidth="1"/>
    <col min="11011" max="11011" width="26.7109375" style="72" customWidth="1"/>
    <col min="11012" max="11012" width="10.140625" style="72" customWidth="1"/>
    <col min="11013" max="11265" width="9.140625" style="72"/>
    <col min="11266" max="11266" width="2.5703125" style="72" customWidth="1"/>
    <col min="11267" max="11267" width="26.7109375" style="72" customWidth="1"/>
    <col min="11268" max="11268" width="10.140625" style="72" customWidth="1"/>
    <col min="11269" max="11521" width="9.140625" style="72"/>
    <col min="11522" max="11522" width="2.5703125" style="72" customWidth="1"/>
    <col min="11523" max="11523" width="26.7109375" style="72" customWidth="1"/>
    <col min="11524" max="11524" width="10.140625" style="72" customWidth="1"/>
    <col min="11525" max="11777" width="9.140625" style="72"/>
    <col min="11778" max="11778" width="2.5703125" style="72" customWidth="1"/>
    <col min="11779" max="11779" width="26.7109375" style="72" customWidth="1"/>
    <col min="11780" max="11780" width="10.140625" style="72" customWidth="1"/>
    <col min="11781" max="12033" width="9.140625" style="72"/>
    <col min="12034" max="12034" width="2.5703125" style="72" customWidth="1"/>
    <col min="12035" max="12035" width="26.7109375" style="72" customWidth="1"/>
    <col min="12036" max="12036" width="10.140625" style="72" customWidth="1"/>
    <col min="12037" max="12289" width="9.140625" style="72"/>
    <col min="12290" max="12290" width="2.5703125" style="72" customWidth="1"/>
    <col min="12291" max="12291" width="26.7109375" style="72" customWidth="1"/>
    <col min="12292" max="12292" width="10.140625" style="72" customWidth="1"/>
    <col min="12293" max="12545" width="9.140625" style="72"/>
    <col min="12546" max="12546" width="2.5703125" style="72" customWidth="1"/>
    <col min="12547" max="12547" width="26.7109375" style="72" customWidth="1"/>
    <col min="12548" max="12548" width="10.140625" style="72" customWidth="1"/>
    <col min="12549" max="12801" width="9.140625" style="72"/>
    <col min="12802" max="12802" width="2.5703125" style="72" customWidth="1"/>
    <col min="12803" max="12803" width="26.7109375" style="72" customWidth="1"/>
    <col min="12804" max="12804" width="10.140625" style="72" customWidth="1"/>
    <col min="12805" max="13057" width="9.140625" style="72"/>
    <col min="13058" max="13058" width="2.5703125" style="72" customWidth="1"/>
    <col min="13059" max="13059" width="26.7109375" style="72" customWidth="1"/>
    <col min="13060" max="13060" width="10.140625" style="72" customWidth="1"/>
    <col min="13061" max="13313" width="9.140625" style="72"/>
    <col min="13314" max="13314" width="2.5703125" style="72" customWidth="1"/>
    <col min="13315" max="13315" width="26.7109375" style="72" customWidth="1"/>
    <col min="13316" max="13316" width="10.140625" style="72" customWidth="1"/>
    <col min="13317" max="13569" width="9.140625" style="72"/>
    <col min="13570" max="13570" width="2.5703125" style="72" customWidth="1"/>
    <col min="13571" max="13571" width="26.7109375" style="72" customWidth="1"/>
    <col min="13572" max="13572" width="10.140625" style="72" customWidth="1"/>
    <col min="13573" max="13825" width="9.140625" style="72"/>
    <col min="13826" max="13826" width="2.5703125" style="72" customWidth="1"/>
    <col min="13827" max="13827" width="26.7109375" style="72" customWidth="1"/>
    <col min="13828" max="13828" width="10.140625" style="72" customWidth="1"/>
    <col min="13829" max="14081" width="9.140625" style="72"/>
    <col min="14082" max="14082" width="2.5703125" style="72" customWidth="1"/>
    <col min="14083" max="14083" width="26.7109375" style="72" customWidth="1"/>
    <col min="14084" max="14084" width="10.140625" style="72" customWidth="1"/>
    <col min="14085" max="14337" width="9.140625" style="72"/>
    <col min="14338" max="14338" width="2.5703125" style="72" customWidth="1"/>
    <col min="14339" max="14339" width="26.7109375" style="72" customWidth="1"/>
    <col min="14340" max="14340" width="10.140625" style="72" customWidth="1"/>
    <col min="14341" max="14593" width="9.140625" style="72"/>
    <col min="14594" max="14594" width="2.5703125" style="72" customWidth="1"/>
    <col min="14595" max="14595" width="26.7109375" style="72" customWidth="1"/>
    <col min="14596" max="14596" width="10.140625" style="72" customWidth="1"/>
    <col min="14597" max="14849" width="9.140625" style="72"/>
    <col min="14850" max="14850" width="2.5703125" style="72" customWidth="1"/>
    <col min="14851" max="14851" width="26.7109375" style="72" customWidth="1"/>
    <col min="14852" max="14852" width="10.140625" style="72" customWidth="1"/>
    <col min="14853" max="15105" width="9.140625" style="72"/>
    <col min="15106" max="15106" width="2.5703125" style="72" customWidth="1"/>
    <col min="15107" max="15107" width="26.7109375" style="72" customWidth="1"/>
    <col min="15108" max="15108" width="10.140625" style="72" customWidth="1"/>
    <col min="15109" max="15361" width="9.140625" style="72"/>
    <col min="15362" max="15362" width="2.5703125" style="72" customWidth="1"/>
    <col min="15363" max="15363" width="26.7109375" style="72" customWidth="1"/>
    <col min="15364" max="15364" width="10.140625" style="72" customWidth="1"/>
    <col min="15365" max="15617" width="9.140625" style="72"/>
    <col min="15618" max="15618" width="2.5703125" style="72" customWidth="1"/>
    <col min="15619" max="15619" width="26.7109375" style="72" customWidth="1"/>
    <col min="15620" max="15620" width="10.140625" style="72" customWidth="1"/>
    <col min="15621" max="15873" width="9.140625" style="72"/>
    <col min="15874" max="15874" width="2.5703125" style="72" customWidth="1"/>
    <col min="15875" max="15875" width="26.7109375" style="72" customWidth="1"/>
    <col min="15876" max="15876" width="10.140625" style="72" customWidth="1"/>
    <col min="15877" max="16129" width="9.140625" style="72"/>
    <col min="16130" max="16130" width="2.5703125" style="72" customWidth="1"/>
    <col min="16131" max="16131" width="26.7109375" style="72" customWidth="1"/>
    <col min="16132" max="16132" width="10.140625" style="72" customWidth="1"/>
    <col min="16133" max="16384" width="9.140625" style="72"/>
  </cols>
  <sheetData>
    <row r="1" spans="1:4" ht="24.75" customHeight="1" x14ac:dyDescent="0.35">
      <c r="A1" s="71" t="s">
        <v>86</v>
      </c>
    </row>
    <row r="3" spans="1:4" ht="15.75" customHeight="1" x14ac:dyDescent="0.25">
      <c r="A3" s="73">
        <v>1</v>
      </c>
      <c r="B3" s="73" t="s">
        <v>71</v>
      </c>
    </row>
    <row r="5" spans="1:4" ht="15.75" customHeight="1" x14ac:dyDescent="0.25">
      <c r="C5" s="72" t="s">
        <v>34</v>
      </c>
      <c r="D5" s="74">
        <v>423</v>
      </c>
    </row>
    <row r="6" spans="1:4" ht="15.75" customHeight="1" x14ac:dyDescent="0.25">
      <c r="C6" s="72" t="s">
        <v>37</v>
      </c>
      <c r="D6" s="74">
        <v>421</v>
      </c>
    </row>
    <row r="7" spans="1:4" ht="15.75" customHeight="1" x14ac:dyDescent="0.25">
      <c r="C7" s="72" t="s">
        <v>28</v>
      </c>
      <c r="D7" s="74">
        <v>391.00000000000006</v>
      </c>
    </row>
    <row r="8" spans="1:4" ht="15.75" customHeight="1" x14ac:dyDescent="0.25">
      <c r="C8" s="75" t="s">
        <v>13</v>
      </c>
      <c r="D8" s="76">
        <v>1235</v>
      </c>
    </row>
    <row r="10" spans="1:4" ht="15.75" customHeight="1" x14ac:dyDescent="0.25">
      <c r="A10" s="73">
        <v>2</v>
      </c>
      <c r="B10" s="73" t="s">
        <v>4</v>
      </c>
    </row>
    <row r="12" spans="1:4" ht="15.75" customHeight="1" x14ac:dyDescent="0.25">
      <c r="C12" s="72" t="s">
        <v>21</v>
      </c>
      <c r="D12" s="72">
        <v>418.59999999999997</v>
      </c>
    </row>
    <row r="13" spans="1:4" ht="15.75" customHeight="1" x14ac:dyDescent="0.25">
      <c r="C13" s="72" t="s">
        <v>50</v>
      </c>
      <c r="D13" s="72">
        <v>417.20000000000005</v>
      </c>
    </row>
    <row r="14" spans="1:4" ht="15.75" customHeight="1" x14ac:dyDescent="0.25">
      <c r="C14" s="72" t="s">
        <v>22</v>
      </c>
      <c r="D14" s="72">
        <v>383.4</v>
      </c>
    </row>
    <row r="15" spans="1:4" ht="15.75" customHeight="1" x14ac:dyDescent="0.25">
      <c r="C15" s="75" t="s">
        <v>13</v>
      </c>
      <c r="D15" s="77">
        <v>1219.2</v>
      </c>
    </row>
    <row r="17" spans="1:4" ht="15.75" customHeight="1" x14ac:dyDescent="0.25">
      <c r="A17" s="73">
        <v>3</v>
      </c>
      <c r="B17" s="73" t="s">
        <v>2</v>
      </c>
    </row>
    <row r="19" spans="1:4" ht="15.75" customHeight="1" x14ac:dyDescent="0.25">
      <c r="C19" s="72" t="s">
        <v>75</v>
      </c>
      <c r="D19" s="72">
        <v>408.79999999999995</v>
      </c>
    </row>
    <row r="20" spans="1:4" ht="15.75" customHeight="1" x14ac:dyDescent="0.25">
      <c r="C20" s="72" t="s">
        <v>51</v>
      </c>
      <c r="D20" s="72">
        <v>402.2</v>
      </c>
    </row>
    <row r="21" spans="1:4" ht="15.75" customHeight="1" x14ac:dyDescent="0.25">
      <c r="C21" s="72" t="s">
        <v>15</v>
      </c>
      <c r="D21" s="72">
        <v>383.7</v>
      </c>
    </row>
    <row r="22" spans="1:4" ht="15.75" customHeight="1" x14ac:dyDescent="0.25">
      <c r="C22" s="75" t="s">
        <v>13</v>
      </c>
      <c r="D22" s="77">
        <v>1194.6999999999998</v>
      </c>
    </row>
    <row r="24" spans="1:4" ht="15.75" customHeight="1" x14ac:dyDescent="0.25">
      <c r="A24" s="73">
        <v>4</v>
      </c>
      <c r="B24" s="73" t="s">
        <v>3</v>
      </c>
    </row>
    <row r="26" spans="1:4" ht="15.75" customHeight="1" x14ac:dyDescent="0.25">
      <c r="C26" s="72" t="s">
        <v>11</v>
      </c>
      <c r="D26" s="72">
        <v>417.5</v>
      </c>
    </row>
    <row r="27" spans="1:4" ht="15.75" customHeight="1" x14ac:dyDescent="0.25">
      <c r="C27" s="72" t="s">
        <v>18</v>
      </c>
      <c r="D27" s="72">
        <v>410.60000000000008</v>
      </c>
    </row>
    <row r="28" spans="1:4" ht="15.75" customHeight="1" x14ac:dyDescent="0.25">
      <c r="C28" s="75" t="s">
        <v>13</v>
      </c>
      <c r="D28" s="77">
        <v>828.1</v>
      </c>
    </row>
    <row r="30" spans="1:4" ht="15.75" customHeight="1" x14ac:dyDescent="0.25">
      <c r="A30" s="73">
        <v>5</v>
      </c>
      <c r="B30" s="73" t="s">
        <v>1</v>
      </c>
    </row>
    <row r="32" spans="1:4" ht="15.75" customHeight="1" x14ac:dyDescent="0.25">
      <c r="C32" s="72" t="s">
        <v>36</v>
      </c>
      <c r="D32" s="74">
        <v>396.00000000000006</v>
      </c>
    </row>
    <row r="33" spans="3:4" ht="15.75" customHeight="1" x14ac:dyDescent="0.25">
      <c r="C33" s="75" t="s">
        <v>13</v>
      </c>
      <c r="D33" s="76">
        <v>396.00000000000006</v>
      </c>
    </row>
  </sheetData>
  <pageMargins left="0.7" right="0.7" top="0.75" bottom="0.75" header="0.3" footer="0.3"/>
  <pageSetup paperSize="9" orientation="portrait" horizontalDpi="4294967295" verticalDpi="4294967295" r:id="rId1"/>
  <headerFooter>
    <oddHeader>&amp;L&amp;"MS Sans Serif,Normal"&amp;10 Gästrikeserien Omg 2 2018-2019 2018-12-15
 Lagutskrift</oddHeader>
    <oddFooter>&amp;R&amp;"MS Sans Serif,Normal"&amp;10&amp;P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GS 1 Hille</vt:lpstr>
      <vt:lpstr>GS 2 Sandviken</vt:lpstr>
      <vt:lpstr>GS 3 Valbo</vt:lpstr>
      <vt:lpstr>GS 4 Gefle</vt:lpstr>
      <vt:lpstr>GS 5 Hofors</vt:lpstr>
      <vt:lpstr>GS 6 Gefle</vt:lpstr>
      <vt:lpstr>Sammanställning ind</vt:lpstr>
      <vt:lpstr>Lag GS1 Hille</vt:lpstr>
      <vt:lpstr>Lag GS 2 Sandviken</vt:lpstr>
      <vt:lpstr>Lag GS 3 Valbo</vt:lpstr>
      <vt:lpstr>Lag GS4 Gefle</vt:lpstr>
      <vt:lpstr>Lag GS 5 Hofors</vt:lpstr>
      <vt:lpstr>Lag GS 6 Gefle</vt:lpstr>
      <vt:lpstr>Lag samman</vt:lpstr>
    </vt:vector>
  </TitlesOfParts>
  <Company>Sandvik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2019-04-25T16:34:01Z</cp:lastPrinted>
  <dcterms:created xsi:type="dcterms:W3CDTF">2002-01-20T14:56:31Z</dcterms:created>
  <dcterms:modified xsi:type="dcterms:W3CDTF">2019-04-25T16:34:44Z</dcterms:modified>
</cp:coreProperties>
</file>