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19-20\"/>
    </mc:Choice>
  </mc:AlternateContent>
  <xr:revisionPtr revIDLastSave="0" documentId="13_ncr:1_{24B36B11-654E-4E24-9671-D28F7F6D1D29}" xr6:coauthVersionLast="45" xr6:coauthVersionMax="45" xr10:uidLastSave="{00000000-0000-0000-0000-000000000000}"/>
  <bookViews>
    <workbookView xWindow="-120" yWindow="-120" windowWidth="25440" windowHeight="15390" tabRatio="692" firstSheet="2" activeTab="5" xr2:uid="{00000000-000D-0000-FFFF-FFFF00000000}"/>
  </bookViews>
  <sheets>
    <sheet name="GS1 Hille" sheetId="129" r:id="rId1"/>
    <sheet name="GS2 Gefle" sheetId="131" r:id="rId2"/>
    <sheet name="GS3 Sandviken" sheetId="133" r:id="rId3"/>
    <sheet name="GS4 Valbo" sheetId="135" r:id="rId4"/>
    <sheet name="GS5 Hofors" sheetId="137" r:id="rId5"/>
    <sheet name="Sammanställning ind" sheetId="1" r:id="rId6"/>
    <sheet name="Lag GS1" sheetId="130" r:id="rId7"/>
    <sheet name="Lag GS2" sheetId="132" r:id="rId8"/>
    <sheet name="Lag GS3" sheetId="134" r:id="rId9"/>
    <sheet name="Lag GS4" sheetId="136" r:id="rId10"/>
    <sheet name="Lag GS5" sheetId="138" r:id="rId11"/>
    <sheet name="Lag samman" sheetId="2" r:id="rId12"/>
  </sheets>
  <definedNames>
    <definedName name="Betalning" localSheetId="0">{"'Sammanställning ind'!$A$1:$AU$112"}</definedName>
    <definedName name="Betalning" localSheetId="6">{"'Sammanställning ind'!$A$1:$AU$112"}</definedName>
    <definedName name="Betalning" hidden="1">{"'Sammanställning ind'!$A$1:$AU$112"}</definedName>
    <definedName name="HTML_CodePage" hidden="1">1252</definedName>
    <definedName name="HTML_Control" localSheetId="0">{"'Sammanställning ind'!$A$1:$AU$112"}</definedName>
    <definedName name="HTML_Control" localSheetId="4" hidden="1">{"'Sammanställning ind'!$A$1:$AU$112"}</definedName>
    <definedName name="HTML_Control" localSheetId="6">{"'Sammanställning ind'!$A$1:$AU$112"}</definedName>
    <definedName name="HTML_Control" hidden="1">{"'Sammanställning ind'!$A$1:$AU$112"}</definedName>
    <definedName name="HTML_Control_1" localSheetId="6">{"'Sammanställning ind'!$A$1:$AU$112"}</definedName>
    <definedName name="HTML_Control_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0">{"'Sammanställning ind'!$A$1:$AU$112"}</definedName>
    <definedName name="Lag" localSheetId="4" hidden="1">{"'Sammanställning ind'!$A$1:$AU$112"}</definedName>
    <definedName name="Lag" localSheetId="6">{"'Sammanställning ind'!$A$1:$AU$112"}</definedName>
    <definedName name="Lag" hidden="1">{"'Sammanställning ind'!$A$1:$AU$112"}</definedName>
    <definedName name="Lag_1" localSheetId="6">{"'Sammanställning ind'!$A$1:$AU$112"}</definedName>
    <definedName name="Lag_1">{"'Sammanställning ind'!$A$1:$AU$112"}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38" l="1"/>
  <c r="D29" i="138"/>
  <c r="D22" i="138"/>
  <c r="D8" i="138"/>
  <c r="D15" i="138"/>
  <c r="L75" i="137"/>
  <c r="L71" i="137"/>
  <c r="L72" i="137"/>
  <c r="L70" i="137"/>
  <c r="L66" i="137"/>
  <c r="L44" i="137"/>
  <c r="L17" i="137"/>
  <c r="L13" i="137"/>
  <c r="L10" i="137"/>
  <c r="D35" i="136" l="1"/>
  <c r="D22" i="136"/>
  <c r="D29" i="136"/>
  <c r="D15" i="136"/>
  <c r="D8" i="136"/>
  <c r="C37" i="132" l="1"/>
  <c r="C30" i="132"/>
  <c r="C23" i="132"/>
  <c r="C16" i="132"/>
  <c r="C9" i="132"/>
  <c r="L75" i="131"/>
  <c r="L74" i="131"/>
  <c r="L73" i="131"/>
  <c r="L72" i="131"/>
  <c r="L71" i="131"/>
  <c r="L70" i="131"/>
  <c r="L68" i="131"/>
  <c r="L67" i="131"/>
  <c r="L66" i="131"/>
  <c r="L64" i="131"/>
  <c r="L63" i="131"/>
  <c r="L62" i="131"/>
  <c r="L61" i="131"/>
  <c r="L60" i="131"/>
  <c r="L58" i="131"/>
  <c r="L57" i="131"/>
  <c r="L56" i="131"/>
  <c r="L55" i="131"/>
  <c r="L54" i="131"/>
  <c r="L52" i="131"/>
  <c r="L51" i="131"/>
  <c r="L50" i="131"/>
  <c r="L49" i="131"/>
  <c r="L48" i="131"/>
  <c r="L47" i="131"/>
  <c r="L46" i="131"/>
  <c r="L45" i="131"/>
  <c r="L44" i="131"/>
  <c r="L42" i="131"/>
  <c r="L41" i="131"/>
  <c r="L40" i="131"/>
  <c r="L39" i="131"/>
  <c r="L38" i="131"/>
  <c r="L37" i="131"/>
  <c r="L36" i="131"/>
  <c r="L35" i="131"/>
  <c r="L34" i="131"/>
  <c r="L32" i="131"/>
  <c r="L31" i="131"/>
  <c r="L30" i="131"/>
  <c r="L29" i="131"/>
  <c r="L28" i="131"/>
  <c r="L27" i="131"/>
  <c r="L26" i="131"/>
  <c r="L25" i="131"/>
  <c r="L24" i="131"/>
  <c r="L23" i="131"/>
  <c r="L21" i="131"/>
  <c r="L20" i="131"/>
  <c r="L19" i="131"/>
  <c r="L18" i="131"/>
  <c r="L17" i="131"/>
  <c r="L16" i="131"/>
  <c r="L15" i="131"/>
  <c r="L14" i="131"/>
  <c r="L13" i="131"/>
  <c r="L12" i="131"/>
  <c r="L11" i="131"/>
  <c r="L10" i="131"/>
  <c r="L9" i="131"/>
  <c r="L7" i="131"/>
  <c r="L6" i="131"/>
  <c r="L5" i="131"/>
  <c r="L4" i="131"/>
  <c r="L3" i="131"/>
  <c r="D23" i="130" l="1"/>
  <c r="D18" i="130"/>
  <c r="D13" i="130"/>
  <c r="D8" i="130"/>
  <c r="D3" i="130"/>
  <c r="L63" i="129"/>
  <c r="L62" i="129"/>
  <c r="L61" i="129"/>
  <c r="L59" i="129"/>
  <c r="L58" i="129"/>
  <c r="L56" i="129"/>
  <c r="L55" i="129"/>
  <c r="L54" i="129"/>
  <c r="L52" i="129"/>
  <c r="L51" i="129"/>
  <c r="L50" i="129"/>
  <c r="L48" i="129"/>
  <c r="L47" i="129"/>
  <c r="L46" i="129"/>
  <c r="L45" i="129"/>
  <c r="L44" i="129"/>
  <c r="L43" i="129"/>
  <c r="L42" i="129"/>
  <c r="L40" i="129"/>
  <c r="L38" i="129"/>
  <c r="L37" i="129"/>
  <c r="L36" i="129"/>
  <c r="L35" i="129"/>
  <c r="L34" i="129"/>
  <c r="L33" i="129"/>
  <c r="L32" i="129"/>
  <c r="L31" i="129"/>
  <c r="L30" i="129"/>
  <c r="L28" i="129"/>
  <c r="L27" i="129"/>
  <c r="L26" i="129"/>
  <c r="L25" i="129"/>
  <c r="L24" i="129"/>
  <c r="L23" i="129"/>
  <c r="L22" i="129"/>
  <c r="L21" i="129"/>
  <c r="L20" i="129"/>
  <c r="L18" i="129"/>
  <c r="L17" i="129"/>
  <c r="L16" i="129"/>
  <c r="L15" i="129"/>
  <c r="L14" i="129"/>
  <c r="L13" i="129"/>
  <c r="L12" i="129"/>
  <c r="L11" i="129"/>
  <c r="L10" i="129"/>
  <c r="L9" i="129"/>
  <c r="L7" i="129"/>
  <c r="L6" i="129"/>
  <c r="L5" i="129"/>
  <c r="L4" i="129"/>
  <c r="L3" i="129"/>
  <c r="Q3" i="2" l="1"/>
  <c r="Q6" i="2"/>
  <c r="Q5" i="2"/>
  <c r="Q4" i="2"/>
  <c r="Q7" i="2"/>
</calcChain>
</file>

<file path=xl/sharedStrings.xml><?xml version="1.0" encoding="utf-8"?>
<sst xmlns="http://schemas.openxmlformats.org/spreadsheetml/2006/main" count="1295" uniqueCount="300">
  <si>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</si>
  <si>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</si>
  <si>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</si>
  <si>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</si>
  <si>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</si>
  <si>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</si>
  <si>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</si>
  <si>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</si>
  <si>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</si>
  <si>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Hans Dansk</t>
  </si>
  <si>
    <t>SenB</t>
  </si>
  <si>
    <t>Pelle Persson</t>
  </si>
  <si>
    <t>NybStå</t>
  </si>
  <si>
    <t>Totalt</t>
  </si>
  <si>
    <t>Eddie Linander</t>
  </si>
  <si>
    <t>SenA</t>
  </si>
  <si>
    <t>Noelle Fessé</t>
  </si>
  <si>
    <t>Emil Jansson</t>
  </si>
  <si>
    <t>Max Tuvzezon</t>
  </si>
  <si>
    <t>Jelly Karlsson</t>
  </si>
  <si>
    <t>Tommy Larsson</t>
  </si>
  <si>
    <t>Namn</t>
  </si>
  <si>
    <t>Förening</t>
  </si>
  <si>
    <t>Sam Brandt</t>
  </si>
  <si>
    <t>Simon Holmberg</t>
  </si>
  <si>
    <t>Axel Djupenström</t>
  </si>
  <si>
    <t>Anders Brandt</t>
  </si>
  <si>
    <t>Märta Östlund</t>
  </si>
  <si>
    <t>Melissa Elving</t>
  </si>
  <si>
    <t>Markus Knuts</t>
  </si>
  <si>
    <t>Klass</t>
  </si>
  <si>
    <t>Richard Lindberg</t>
  </si>
  <si>
    <t>Jonas Venngren</t>
  </si>
  <si>
    <t>Nybstå</t>
  </si>
  <si>
    <t>3870/3730/3640/</t>
  </si>
  <si>
    <t>Ian Holm</t>
  </si>
  <si>
    <t>Albin Sedivy</t>
  </si>
  <si>
    <t>Winston Wahlman</t>
  </si>
  <si>
    <t>Wilma Ekblom</t>
  </si>
  <si>
    <t>Luna Bäckström</t>
  </si>
  <si>
    <t>Lucaz Harjula/Hemlin</t>
  </si>
  <si>
    <t>Kalle Frances</t>
  </si>
  <si>
    <t>Jennie Sjölund</t>
  </si>
  <si>
    <t>Emelie Andersson</t>
  </si>
  <si>
    <t>Sebastian Norbakhsh</t>
  </si>
  <si>
    <t>Andreas Florides</t>
  </si>
  <si>
    <t>Pelle Frances</t>
  </si>
  <si>
    <t>Madelene Bäckström</t>
  </si>
  <si>
    <t>Percy Granfors</t>
  </si>
  <si>
    <t>Björn Kytöviita</t>
  </si>
  <si>
    <t>Mikael Lund</t>
  </si>
  <si>
    <t>Klasslista GS-1</t>
  </si>
  <si>
    <t>LAGTÄVLING (2 sitt (ej L21) och 1 stående)</t>
  </si>
  <si>
    <t>Jenny Ekblom</t>
  </si>
  <si>
    <t>Mikael Lundh</t>
  </si>
  <si>
    <t>Albin Fahlgren</t>
  </si>
  <si>
    <t>Lucaz Harjula Hemlin</t>
  </si>
  <si>
    <t>Ellenor Holmberg</t>
  </si>
  <si>
    <t>Oliver Kusbom</t>
  </si>
  <si>
    <t>Percy Grannfors</t>
  </si>
  <si>
    <t>Sen A</t>
  </si>
  <si>
    <t>Nyb stå</t>
  </si>
  <si>
    <t>Sen B</t>
  </si>
  <si>
    <t>Willma Ekblom</t>
  </si>
  <si>
    <t>418,40/416,80/415,50/414,60/</t>
  </si>
  <si>
    <t>Ellenore Holmberg</t>
  </si>
  <si>
    <t>Nyb Stå</t>
  </si>
  <si>
    <t>Milo Holmgren</t>
  </si>
  <si>
    <t>Anton Sund</t>
  </si>
  <si>
    <t>Emma Ekblom</t>
  </si>
  <si>
    <t>Stellah Söderlund</t>
  </si>
  <si>
    <t>Ruben Lundqvist</t>
  </si>
  <si>
    <t>Emelie Sundin</t>
  </si>
  <si>
    <t>Leo Sund</t>
  </si>
  <si>
    <t>Hugo Staff</t>
  </si>
  <si>
    <t>Milton Nyman</t>
  </si>
  <si>
    <t>Mellisa Elving</t>
  </si>
  <si>
    <t>Julia Moberg</t>
  </si>
  <si>
    <t>Miliam Holm</t>
  </si>
  <si>
    <t>Molly Karlberg</t>
  </si>
  <si>
    <t>Nora Andersson</t>
  </si>
  <si>
    <t>Nathalie Bönström</t>
  </si>
  <si>
    <t>Meja Wennberg</t>
  </si>
  <si>
    <t>Liam Ask</t>
  </si>
  <si>
    <t>Alina Holm</t>
  </si>
  <si>
    <t>Pär Frances</t>
  </si>
  <si>
    <t>Anders Sjölund</t>
  </si>
  <si>
    <t>Andreas Halfvars</t>
  </si>
  <si>
    <t>Gästrikeserien omg 2, 7/11 2019</t>
  </si>
  <si>
    <t>Lsi7</t>
  </si>
  <si>
    <t>Viggo Färlin</t>
  </si>
  <si>
    <t>Lsi9</t>
  </si>
  <si>
    <t>Ida Andersson</t>
  </si>
  <si>
    <t>Lsi11</t>
  </si>
  <si>
    <t>Lsi13</t>
  </si>
  <si>
    <t>Meia Färlin</t>
  </si>
  <si>
    <t>Lsi21</t>
  </si>
  <si>
    <t>Nour Nemer</t>
  </si>
  <si>
    <t xml:space="preserve">Ola Wedmark </t>
  </si>
  <si>
    <t>Linda Wedmark</t>
  </si>
  <si>
    <t>Sonja Karlsson Lundh</t>
  </si>
  <si>
    <t>Lina Lindström</t>
  </si>
  <si>
    <t>Gästrikeserien omgång 2 - GFS</t>
  </si>
  <si>
    <t>Lagtävling</t>
  </si>
  <si>
    <t>1 Gefle</t>
  </si>
  <si>
    <t>2 Hille</t>
  </si>
  <si>
    <t>4 Sandviken</t>
  </si>
  <si>
    <t>Emelie  Andersson</t>
  </si>
  <si>
    <t>5 Hofors</t>
  </si>
  <si>
    <t>3 Valbo</t>
  </si>
  <si>
    <t>373,50/</t>
  </si>
  <si>
    <t>407,60/406,60/</t>
  </si>
  <si>
    <t>394,30/383,70/</t>
  </si>
  <si>
    <t>3970/</t>
  </si>
  <si>
    <t>418,90/</t>
  </si>
  <si>
    <t>161,90/</t>
  </si>
  <si>
    <t>407,30/404,30/</t>
  </si>
  <si>
    <t>345,10/</t>
  </si>
  <si>
    <t>393,10/</t>
  </si>
  <si>
    <t>387,10/</t>
  </si>
  <si>
    <t>278,30/</t>
  </si>
  <si>
    <t>366,90/</t>
  </si>
  <si>
    <t>Tage Gunnarsson</t>
  </si>
  <si>
    <t>Klass L7</t>
  </si>
  <si>
    <t>Plac</t>
  </si>
  <si>
    <t>10'</t>
  </si>
  <si>
    <t>Albin Sedevy</t>
  </si>
  <si>
    <t>Klass L9</t>
  </si>
  <si>
    <t>Lukas Harjula/Hemlin</t>
  </si>
  <si>
    <t>Klass L11</t>
  </si>
  <si>
    <t>Klass L13</t>
  </si>
  <si>
    <t>Nybörjare stående</t>
  </si>
  <si>
    <t>Klass L21</t>
  </si>
  <si>
    <t>Ola Wedmark</t>
  </si>
  <si>
    <t>Juniorer</t>
  </si>
  <si>
    <t>Seniorer A</t>
  </si>
  <si>
    <t>Seniorer B</t>
  </si>
  <si>
    <t>Andreas Halvars</t>
  </si>
  <si>
    <t>Gästrikeserien Omg 3 2019-2020</t>
  </si>
  <si>
    <t>414,90/412,70/397,50/</t>
  </si>
  <si>
    <t>116,40/88,50/79,70/</t>
  </si>
  <si>
    <t>3900/388,70/384,70/</t>
  </si>
  <si>
    <t>393,40/392,20/388,30/</t>
  </si>
  <si>
    <t>GS4</t>
  </si>
  <si>
    <t>Placering</t>
  </si>
  <si>
    <t>Lic.Nr</t>
  </si>
  <si>
    <t>S1</t>
  </si>
  <si>
    <t>S2</t>
  </si>
  <si>
    <t>S3</t>
  </si>
  <si>
    <t>S4</t>
  </si>
  <si>
    <t>Total</t>
  </si>
  <si>
    <t>HILLE</t>
  </si>
  <si>
    <t>26x</t>
  </si>
  <si>
    <t>14x</t>
  </si>
  <si>
    <t>12x</t>
  </si>
  <si>
    <t>Jameson Vannberg</t>
  </si>
  <si>
    <t>VALBO</t>
  </si>
  <si>
    <t>3x</t>
  </si>
  <si>
    <t>GFS</t>
  </si>
  <si>
    <t>37x</t>
  </si>
  <si>
    <t>33x</t>
  </si>
  <si>
    <t>34x</t>
  </si>
  <si>
    <t>30x</t>
  </si>
  <si>
    <t>27x</t>
  </si>
  <si>
    <t>19x</t>
  </si>
  <si>
    <t>17x</t>
  </si>
  <si>
    <t>11x</t>
  </si>
  <si>
    <t>SANDVIKEN</t>
  </si>
  <si>
    <t>6x</t>
  </si>
  <si>
    <t>32x</t>
  </si>
  <si>
    <t>29x</t>
  </si>
  <si>
    <t>28x</t>
  </si>
  <si>
    <t>21x</t>
  </si>
  <si>
    <t>20x</t>
  </si>
  <si>
    <t>Marcus Knuts</t>
  </si>
  <si>
    <t>39x</t>
  </si>
  <si>
    <t>31x</t>
  </si>
  <si>
    <t>23x</t>
  </si>
  <si>
    <t>18x</t>
  </si>
  <si>
    <t>36x</t>
  </si>
  <si>
    <t>Rickard Lindberg</t>
  </si>
  <si>
    <t>Jonas Wenngren</t>
  </si>
  <si>
    <t>25x</t>
  </si>
  <si>
    <t>Lars Persson</t>
  </si>
  <si>
    <t xml:space="preserve">Ulf Andre´n </t>
  </si>
  <si>
    <t>24x</t>
  </si>
  <si>
    <t>Anna Larsson</t>
  </si>
  <si>
    <t>22x</t>
  </si>
  <si>
    <t>Anna-Karin Andre´n</t>
  </si>
  <si>
    <t>16x</t>
  </si>
  <si>
    <t>8x</t>
  </si>
  <si>
    <t>Klass NYB STÅ</t>
  </si>
  <si>
    <t>5x</t>
  </si>
  <si>
    <t>0x</t>
  </si>
  <si>
    <t>Klass JUN</t>
  </si>
  <si>
    <t>98,0</t>
  </si>
  <si>
    <t>377,2</t>
  </si>
  <si>
    <t>Klass SEN B</t>
  </si>
  <si>
    <t>Klass SEN A</t>
  </si>
  <si>
    <t>10x</t>
  </si>
  <si>
    <t>Ulf Andrén</t>
  </si>
  <si>
    <t>Anna-Karin Andrén</t>
  </si>
  <si>
    <t>Gästrikeserien Omg 4 2019-2020</t>
  </si>
  <si>
    <t>399,20/389,60/385,70/370,60/</t>
  </si>
  <si>
    <t>354,20/345,90/336,70/312,30/</t>
  </si>
  <si>
    <t>395,20/3950/386,10/</t>
  </si>
  <si>
    <t>404,40/401,10/396,70/391,10/</t>
  </si>
  <si>
    <t>395,20/387,70/374,90/</t>
  </si>
  <si>
    <t>4210/416,80/413,20/4130/</t>
  </si>
  <si>
    <t>418,40/415,50/414,80/412,40/</t>
  </si>
  <si>
    <t>406,70/4060/401,90/390,20/</t>
  </si>
  <si>
    <t>411,50/406,40/</t>
  </si>
  <si>
    <t>412,80/406,60/404,40/</t>
  </si>
  <si>
    <t>413,80/413,80/412,70/</t>
  </si>
  <si>
    <t>414,30/411,70/411,60/</t>
  </si>
  <si>
    <t>408,60/</t>
  </si>
  <si>
    <t>399,90/</t>
  </si>
  <si>
    <t>1780/177,30/175,40/170,30/</t>
  </si>
  <si>
    <t>Liam Krussel</t>
  </si>
  <si>
    <t>Emma Fransson</t>
  </si>
  <si>
    <t>Axel Grönvall</t>
  </si>
  <si>
    <t>Kenneth Eriksson</t>
  </si>
  <si>
    <t>Gästrikeseren omg 5</t>
  </si>
  <si>
    <t>L 7</t>
  </si>
  <si>
    <t xml:space="preserve">Viggo Färlin </t>
  </si>
  <si>
    <t>L 9</t>
  </si>
  <si>
    <t xml:space="preserve">Ian Holm </t>
  </si>
  <si>
    <t>Lucaz Harjula/Hemling</t>
  </si>
  <si>
    <t xml:space="preserve">Miliam Holm </t>
  </si>
  <si>
    <t>Stella Söderlund</t>
  </si>
  <si>
    <t>L11</t>
  </si>
  <si>
    <t>L 11</t>
  </si>
  <si>
    <t>valbo</t>
  </si>
  <si>
    <t>Kalle Francis</t>
  </si>
  <si>
    <t>L13</t>
  </si>
  <si>
    <t>L 13</t>
  </si>
  <si>
    <t xml:space="preserve">Pelle Persson </t>
  </si>
  <si>
    <t>Jenni Sjölund</t>
  </si>
  <si>
    <t>Ny stå</t>
  </si>
  <si>
    <t>L 21</t>
  </si>
  <si>
    <t>sandviken</t>
  </si>
  <si>
    <t>Jelly Karlson</t>
  </si>
  <si>
    <t>Jonas Vennegren</t>
  </si>
  <si>
    <t>Pelle Fransis</t>
  </si>
  <si>
    <t xml:space="preserve">Sonja Karlsson </t>
  </si>
  <si>
    <t xml:space="preserve">Sen B </t>
  </si>
  <si>
    <t>Gästrikeserien Omg 5 2019-2020</t>
  </si>
  <si>
    <t>409,40/407,40/401,30/386,10/374,70/</t>
  </si>
  <si>
    <t>396,80/372,20/362,90/349,80/</t>
  </si>
  <si>
    <t>359,30/356,60/</t>
  </si>
  <si>
    <t>421,50/419,90/418,90/418,20/4160/</t>
  </si>
  <si>
    <t>417,70/416,90/416,80/413,60/402,20/</t>
  </si>
  <si>
    <t>417,90/416,70/415,90/415,20/412,60/</t>
  </si>
  <si>
    <t>417,30/416,70/415,20/4150/409,50/</t>
  </si>
  <si>
    <t>423,20/417,80/415,50/412,80/412,70/</t>
  </si>
  <si>
    <t>417,10/414,30/413,20/410,20/404,60/</t>
  </si>
  <si>
    <t>407,40/405,80/404,20/401,30/400,90/</t>
  </si>
  <si>
    <t>405,20/396,80/393,80/389,10/</t>
  </si>
  <si>
    <t>403,40/3960/3920/374,10/333,30/</t>
  </si>
  <si>
    <t>405,90/402,30/388,50/369,30/</t>
  </si>
  <si>
    <t>419,50/416,70/416,30/415,80/</t>
  </si>
  <si>
    <t>418,20/411,30/411,20/4100/409,90/</t>
  </si>
  <si>
    <t>417,70/416,60/411,80/402,70/</t>
  </si>
  <si>
    <t>414,30/413,70/407,90/407,20/</t>
  </si>
  <si>
    <t>414,10/406,40/403,10/396,50/3960/</t>
  </si>
  <si>
    <t>353,60/</t>
  </si>
  <si>
    <t>404,80/383,40/</t>
  </si>
  <si>
    <t>423,60/420,60/420,30/419,60/419,30/</t>
  </si>
  <si>
    <t>420,10/420,10/417,90/416,60/</t>
  </si>
  <si>
    <t>420,60/419,30/417,40/415,10/410,70/</t>
  </si>
  <si>
    <t>417,50/416,50/414,20/413,10/4130/</t>
  </si>
  <si>
    <t>419,50/417,10/413,10/409,70/</t>
  </si>
  <si>
    <t>417,30/417,30/410,10/407,30/</t>
  </si>
  <si>
    <t>419,50/416,40/415,90/</t>
  </si>
  <si>
    <t>412,30/411,30/409,20/</t>
  </si>
  <si>
    <t>421,10/4190/418,10/413,90/412,60/</t>
  </si>
  <si>
    <t>417,60/416,60/413,90/413,50/412,10/</t>
  </si>
  <si>
    <t>4190/4170/414,60/412,30/4110/</t>
  </si>
  <si>
    <t>418,60/415,80/415,30/414,60/413,70/</t>
  </si>
  <si>
    <t>416,30/</t>
  </si>
  <si>
    <t>412,90/</t>
  </si>
  <si>
    <t>419,50/413,90/413,50/409,80/</t>
  </si>
  <si>
    <t>413,80/410,60/404,60/</t>
  </si>
  <si>
    <t>405,50/402,10/382,90/</t>
  </si>
  <si>
    <t>414,40/413,20/</t>
  </si>
  <si>
    <t>409,50/402,80/</t>
  </si>
  <si>
    <t>4180/405,10/</t>
  </si>
  <si>
    <t>197,90/188,10/186,50/181,70/180,20/</t>
  </si>
  <si>
    <t>190,20/182,60/1730/1550/</t>
  </si>
  <si>
    <t>145,20/127,50/119,60/</t>
  </si>
  <si>
    <t>392,30/380,40/377,20/376,60/369,80/</t>
  </si>
  <si>
    <t>391,60/382,90/376,50/369,10/</t>
  </si>
  <si>
    <t>342,80/</t>
  </si>
  <si>
    <t>395,90/392,90/392,70/391,60/</t>
  </si>
  <si>
    <t>3910/376,50/375,80/370,40/358,60/</t>
  </si>
  <si>
    <t>337,40/336,60/329,30/</t>
  </si>
  <si>
    <t>348,90/</t>
  </si>
  <si>
    <t>375,40/</t>
  </si>
  <si>
    <t>372,60/367,20/356,20/347,70/83,10/</t>
  </si>
  <si>
    <t>376,70/356,90/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</si>
</sst>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color indexed="8"/>
      <name val="Tahoma"/>
      <family val="2"/>
    </font>
    <font>
      <b/>
      <sz val="18"/>
      <color indexed="8"/>
      <name val="Calibri"/>
      <family val="2"/>
    </font>
    <font>
      <sz val="18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indexed="8"/>
      <name val="Arial"/>
      <family val="2"/>
    </font>
    <font>
      <sz val="2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0"/>
      <color theme="1"/>
      <name val="MS Sans Serif"/>
    </font>
    <font>
      <b/>
      <sz val="13.5"/>
      <color theme="1"/>
      <name val="MS Sans Serif"/>
    </font>
    <font>
      <b/>
      <sz val="10"/>
      <color theme="1"/>
      <name val="MS Sans Serif"/>
    </font>
    <font>
      <sz val="10"/>
      <color rgb="FF00000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b/>
      <sz val="18"/>
      <color theme="1"/>
      <name val="MS Sans Serif"/>
    </font>
    <font>
      <sz val="12"/>
      <color theme="1"/>
      <name val="MS Sans Serif"/>
    </font>
    <font>
      <b/>
      <sz val="12"/>
      <color theme="1"/>
      <name val="MS Sans Serif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9">
    <xf numFmtId="0" fontId="0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1" applyNumberFormat="0" applyFont="0" applyAlignment="0" applyProtection="0"/>
    <xf numFmtId="0" fontId="19" fillId="16" borderId="1" applyNumberFormat="0" applyFon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3" borderId="0" applyNumberFormat="0" applyBorder="0" applyAlignment="0" applyProtection="0"/>
    <xf numFmtId="165" fontId="4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>
      <alignment horizontal="center"/>
    </xf>
    <xf numFmtId="0" fontId="41" fillId="0" borderId="0">
      <alignment horizontal="center" textRotation="90"/>
    </xf>
    <xf numFmtId="0" fontId="25" fillId="7" borderId="2" applyNumberFormat="0" applyAlignment="0" applyProtection="0"/>
    <xf numFmtId="0" fontId="25" fillId="7" borderId="2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13" fillId="0" borderId="0"/>
    <xf numFmtId="0" fontId="42" fillId="0" borderId="0"/>
    <xf numFmtId="0" fontId="42" fillId="0" borderId="0"/>
    <xf numFmtId="0" fontId="1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0" borderId="0"/>
    <xf numFmtId="0" fontId="44" fillId="0" borderId="0"/>
    <xf numFmtId="166" fontId="44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17" borderId="9" applyNumberFormat="0" applyAlignment="0" applyProtection="0"/>
    <xf numFmtId="0" fontId="34" fillId="17" borderId="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8">
    <xf numFmtId="0" fontId="0" fillId="0" borderId="0" xfId="0"/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11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" fontId="16" fillId="0" borderId="0" xfId="0" applyNumberFormat="1" applyFont="1" applyAlignment="1">
      <alignment horizontal="center"/>
    </xf>
    <xf numFmtId="0" fontId="13" fillId="0" borderId="0" xfId="0" applyFont="1"/>
    <xf numFmtId="164" fontId="16" fillId="0" borderId="0" xfId="0" applyNumberFormat="1" applyFont="1"/>
    <xf numFmtId="164" fontId="17" fillId="0" borderId="0" xfId="0" applyNumberFormat="1" applyFont="1" applyAlignment="1">
      <alignment horizontal="right"/>
    </xf>
    <xf numFmtId="164" fontId="12" fillId="0" borderId="0" xfId="0" applyNumberFormat="1" applyFont="1"/>
    <xf numFmtId="0" fontId="13" fillId="0" borderId="0" xfId="68"/>
    <xf numFmtId="0" fontId="36" fillId="0" borderId="0" xfId="68" applyFont="1" applyAlignment="1">
      <alignment horizontal="left"/>
    </xf>
    <xf numFmtId="0" fontId="37" fillId="0" borderId="0" xfId="68" applyFont="1"/>
    <xf numFmtId="0" fontId="13" fillId="0" borderId="0" xfId="68" applyAlignment="1">
      <alignment horizontal="left"/>
    </xf>
    <xf numFmtId="0" fontId="39" fillId="0" borderId="0" xfId="68" applyFont="1"/>
    <xf numFmtId="0" fontId="38" fillId="0" borderId="0" xfId="107" applyFont="1"/>
    <xf numFmtId="0" fontId="51" fillId="0" borderId="0" xfId="68" applyFont="1" applyAlignment="1">
      <alignment horizontal="left"/>
    </xf>
    <xf numFmtId="0" fontId="52" fillId="0" borderId="0" xfId="68" applyFont="1"/>
    <xf numFmtId="0" fontId="38" fillId="0" borderId="0" xfId="112" applyFont="1"/>
    <xf numFmtId="0" fontId="9" fillId="0" borderId="0" xfId="112"/>
    <xf numFmtId="164" fontId="9" fillId="0" borderId="0" xfId="112" applyNumberFormat="1" applyAlignment="1">
      <alignment horizontal="center"/>
    </xf>
    <xf numFmtId="164" fontId="9" fillId="0" borderId="0" xfId="112" applyNumberFormat="1"/>
    <xf numFmtId="0" fontId="33" fillId="0" borderId="13" xfId="112" applyFont="1" applyBorder="1"/>
    <xf numFmtId="164" fontId="33" fillId="0" borderId="13" xfId="112" applyNumberFormat="1" applyFont="1" applyBorder="1" applyAlignment="1">
      <alignment horizontal="center"/>
    </xf>
    <xf numFmtId="1" fontId="33" fillId="0" borderId="13" xfId="112" applyNumberFormat="1" applyFont="1" applyBorder="1" applyAlignment="1">
      <alignment horizontal="center"/>
    </xf>
    <xf numFmtId="0" fontId="36" fillId="0" borderId="13" xfId="68" applyFont="1" applyBorder="1" applyAlignment="1">
      <alignment horizontal="left"/>
    </xf>
    <xf numFmtId="0" fontId="9" fillId="0" borderId="13" xfId="112" applyBorder="1"/>
    <xf numFmtId="164" fontId="9" fillId="0" borderId="13" xfId="112" applyNumberFormat="1" applyBorder="1" applyAlignment="1">
      <alignment horizontal="center"/>
    </xf>
    <xf numFmtId="0" fontId="36" fillId="0" borderId="13" xfId="68" applyFont="1" applyBorder="1"/>
    <xf numFmtId="0" fontId="9" fillId="0" borderId="13" xfId="112" applyBorder="1" applyAlignment="1">
      <alignment horizontal="left"/>
    </xf>
    <xf numFmtId="16" fontId="9" fillId="0" borderId="13" xfId="112" applyNumberFormat="1" applyBorder="1" applyAlignment="1">
      <alignment horizontal="left"/>
    </xf>
    <xf numFmtId="164" fontId="9" fillId="25" borderId="13" xfId="112" applyNumberFormat="1" applyFill="1" applyBorder="1" applyAlignment="1">
      <alignment horizontal="center"/>
    </xf>
    <xf numFmtId="0" fontId="39" fillId="0" borderId="14" xfId="68" applyFont="1" applyBorder="1"/>
    <xf numFmtId="0" fontId="39" fillId="0" borderId="17" xfId="68" applyFont="1" applyBorder="1" applyAlignment="1">
      <alignment horizontal="left"/>
    </xf>
    <xf numFmtId="0" fontId="39" fillId="0" borderId="18" xfId="68" applyFont="1" applyBorder="1"/>
    <xf numFmtId="0" fontId="39" fillId="0" borderId="13" xfId="68" applyFont="1" applyBorder="1" applyAlignment="1">
      <alignment horizontal="left"/>
    </xf>
    <xf numFmtId="0" fontId="39" fillId="0" borderId="13" xfId="68" applyFont="1" applyBorder="1"/>
    <xf numFmtId="0" fontId="48" fillId="0" borderId="17" xfId="68" applyFont="1" applyBorder="1" applyAlignment="1">
      <alignment horizontal="left"/>
    </xf>
    <xf numFmtId="0" fontId="48" fillId="0" borderId="13" xfId="68" applyFont="1" applyBorder="1"/>
    <xf numFmtId="0" fontId="48" fillId="0" borderId="13" xfId="68" applyFont="1" applyBorder="1" applyAlignment="1">
      <alignment horizontal="left"/>
    </xf>
    <xf numFmtId="0" fontId="39" fillId="0" borderId="20" xfId="68" applyFont="1" applyBorder="1"/>
    <xf numFmtId="164" fontId="39" fillId="0" borderId="21" xfId="68" applyNumberFormat="1" applyFont="1" applyBorder="1"/>
    <xf numFmtId="0" fontId="47" fillId="0" borderId="13" xfId="112" applyFont="1" applyBorder="1" applyAlignment="1">
      <alignment horizontal="left"/>
    </xf>
    <xf numFmtId="0" fontId="39" fillId="0" borderId="21" xfId="68" applyFont="1" applyBorder="1"/>
    <xf numFmtId="0" fontId="4" fillId="0" borderId="0" xfId="113"/>
    <xf numFmtId="0" fontId="13" fillId="0" borderId="0" xfId="113" applyFont="1"/>
    <xf numFmtId="0" fontId="56" fillId="0" borderId="0" xfId="113" applyFont="1"/>
    <xf numFmtId="0" fontId="36" fillId="0" borderId="10" xfId="114" applyFont="1" applyBorder="1" applyAlignment="1">
      <alignment horizontal="left"/>
    </xf>
    <xf numFmtId="164" fontId="36" fillId="0" borderId="10" xfId="114" applyNumberFormat="1" applyFont="1" applyBorder="1" applyAlignment="1">
      <alignment horizontal="center"/>
    </xf>
    <xf numFmtId="164" fontId="50" fillId="0" borderId="10" xfId="114" applyNumberFormat="1" applyFont="1" applyBorder="1" applyAlignment="1">
      <alignment horizontal="center"/>
    </xf>
    <xf numFmtId="0" fontId="36" fillId="0" borderId="10" xfId="113" applyFont="1" applyBorder="1"/>
    <xf numFmtId="0" fontId="36" fillId="0" borderId="10" xfId="114" applyFont="1" applyBorder="1"/>
    <xf numFmtId="0" fontId="36" fillId="0" borderId="13" xfId="114" applyFont="1" applyBorder="1" applyAlignment="1">
      <alignment horizontal="left"/>
    </xf>
    <xf numFmtId="0" fontId="36" fillId="0" borderId="13" xfId="113" applyFont="1" applyBorder="1"/>
    <xf numFmtId="164" fontId="36" fillId="0" borderId="10" xfId="114" applyNumberFormat="1" applyFont="1" applyBorder="1" applyAlignment="1">
      <alignment horizontal="left"/>
    </xf>
    <xf numFmtId="0" fontId="13" fillId="0" borderId="10" xfId="113" applyFont="1" applyBorder="1"/>
    <xf numFmtId="0" fontId="13" fillId="0" borderId="12" xfId="113" applyFont="1" applyBorder="1"/>
    <xf numFmtId="0" fontId="50" fillId="0" borderId="10" xfId="113" applyFont="1" applyBorder="1"/>
    <xf numFmtId="0" fontId="36" fillId="0" borderId="18" xfId="113" applyFont="1" applyBorder="1"/>
    <xf numFmtId="0" fontId="36" fillId="0" borderId="0" xfId="114" applyFont="1" applyAlignment="1">
      <alignment horizontal="left"/>
    </xf>
    <xf numFmtId="0" fontId="54" fillId="0" borderId="0" xfId="114" applyFont="1"/>
    <xf numFmtId="164" fontId="49" fillId="0" borderId="0" xfId="114" applyNumberFormat="1" applyFont="1" applyAlignment="1">
      <alignment horizontal="center"/>
    </xf>
    <xf numFmtId="164" fontId="49" fillId="0" borderId="0" xfId="114" quotePrefix="1" applyNumberFormat="1" applyFont="1" applyAlignment="1">
      <alignment horizontal="center"/>
    </xf>
    <xf numFmtId="0" fontId="36" fillId="0" borderId="11" xfId="114" applyFont="1" applyBorder="1" applyAlignment="1">
      <alignment horizontal="left"/>
    </xf>
    <xf numFmtId="164" fontId="36" fillId="0" borderId="22" xfId="114" applyNumberFormat="1" applyFont="1" applyBorder="1" applyAlignment="1">
      <alignment horizontal="left"/>
    </xf>
    <xf numFmtId="164" fontId="50" fillId="0" borderId="0" xfId="114" applyNumberFormat="1" applyFont="1" applyAlignment="1">
      <alignment horizontal="center"/>
    </xf>
    <xf numFmtId="0" fontId="36" fillId="0" borderId="22" xfId="114" applyFont="1" applyBorder="1" applyAlignment="1">
      <alignment horizontal="left"/>
    </xf>
    <xf numFmtId="0" fontId="55" fillId="0" borderId="10" xfId="113" applyFont="1" applyBorder="1"/>
    <xf numFmtId="0" fontId="36" fillId="0" borderId="24" xfId="114" applyFont="1" applyBorder="1" applyAlignment="1">
      <alignment horizontal="left"/>
    </xf>
    <xf numFmtId="0" fontId="13" fillId="0" borderId="0" xfId="68" applyAlignment="1">
      <alignment horizontal="center"/>
    </xf>
    <xf numFmtId="0" fontId="57" fillId="0" borderId="0" xfId="68" applyFont="1"/>
    <xf numFmtId="0" fontId="52" fillId="0" borderId="0" xfId="115" applyFont="1" applyAlignment="1">
      <alignment horizontal="left"/>
    </xf>
    <xf numFmtId="164" fontId="52" fillId="0" borderId="0" xfId="115" applyNumberFormat="1" applyFont="1" applyAlignment="1">
      <alignment horizontal="center"/>
    </xf>
    <xf numFmtId="0" fontId="52" fillId="0" borderId="0" xfId="115" applyFont="1"/>
    <xf numFmtId="0" fontId="51" fillId="24" borderId="0" xfId="68" applyFont="1" applyFill="1" applyAlignment="1">
      <alignment horizontal="right"/>
    </xf>
    <xf numFmtId="164" fontId="51" fillId="24" borderId="0" xfId="68" applyNumberFormat="1" applyFont="1" applyFill="1" applyAlignment="1">
      <alignment horizontal="center"/>
    </xf>
    <xf numFmtId="0" fontId="51" fillId="0" borderId="0" xfId="68" applyFont="1" applyAlignment="1">
      <alignment horizontal="right"/>
    </xf>
    <xf numFmtId="164" fontId="51" fillId="0" borderId="0" xfId="68" applyNumberFormat="1" applyFont="1" applyAlignment="1">
      <alignment horizontal="center"/>
    </xf>
    <xf numFmtId="0" fontId="57" fillId="0" borderId="0" xfId="68" applyFont="1" applyAlignment="1">
      <alignment horizontal="left"/>
    </xf>
    <xf numFmtId="164" fontId="58" fillId="0" borderId="0" xfId="115" applyNumberFormat="1" applyFont="1" applyAlignment="1">
      <alignment horizontal="center"/>
    </xf>
    <xf numFmtId="0" fontId="52" fillId="0" borderId="0" xfId="114" applyFont="1" applyAlignment="1">
      <alignment horizontal="left"/>
    </xf>
    <xf numFmtId="0" fontId="52" fillId="0" borderId="0" xfId="114" applyFont="1"/>
    <xf numFmtId="0" fontId="59" fillId="0" borderId="0" xfId="114" applyFont="1"/>
    <xf numFmtId="164" fontId="59" fillId="0" borderId="0" xfId="115" applyNumberFormat="1" applyFont="1" applyAlignment="1">
      <alignment horizontal="center"/>
    </xf>
    <xf numFmtId="164" fontId="51" fillId="24" borderId="0" xfId="115" applyNumberFormat="1" applyFont="1" applyFill="1" applyAlignment="1">
      <alignment horizontal="center"/>
    </xf>
    <xf numFmtId="0" fontId="58" fillId="0" borderId="0" xfId="68" applyFont="1" applyAlignment="1">
      <alignment horizontal="right"/>
    </xf>
    <xf numFmtId="164" fontId="53" fillId="0" borderId="0" xfId="115" applyNumberFormat="1" applyFont="1" applyAlignment="1">
      <alignment horizontal="center"/>
    </xf>
    <xf numFmtId="0" fontId="52" fillId="0" borderId="0" xfId="68" applyFont="1" applyAlignment="1">
      <alignment horizontal="left"/>
    </xf>
    <xf numFmtId="164" fontId="52" fillId="0" borderId="0" xfId="68" applyNumberFormat="1" applyFont="1" applyAlignment="1">
      <alignment horizontal="center"/>
    </xf>
    <xf numFmtId="0" fontId="60" fillId="0" borderId="0" xfId="115" applyFont="1" applyAlignment="1">
      <alignment horizontal="left"/>
    </xf>
    <xf numFmtId="164" fontId="60" fillId="0" borderId="0" xfId="115" applyNumberFormat="1" applyFont="1" applyAlignment="1">
      <alignment horizontal="center"/>
    </xf>
    <xf numFmtId="0" fontId="61" fillId="0" borderId="0" xfId="68" applyFont="1"/>
    <xf numFmtId="0" fontId="61" fillId="0" borderId="0" xfId="68" applyFont="1" applyAlignment="1">
      <alignment horizontal="center"/>
    </xf>
    <xf numFmtId="0" fontId="9" fillId="0" borderId="0" xfId="115" applyFont="1" applyAlignment="1">
      <alignment horizontal="left"/>
    </xf>
    <xf numFmtId="0" fontId="52" fillId="0" borderId="0" xfId="113" applyFont="1"/>
    <xf numFmtId="0" fontId="59" fillId="0" borderId="0" xfId="114" applyFont="1" applyAlignment="1">
      <alignment horizontal="left"/>
    </xf>
    <xf numFmtId="0" fontId="59" fillId="0" borderId="0" xfId="115" applyFont="1" applyAlignment="1">
      <alignment horizontal="left"/>
    </xf>
    <xf numFmtId="0" fontId="56" fillId="0" borderId="0" xfId="68" applyFont="1"/>
    <xf numFmtId="0" fontId="56" fillId="0" borderId="0" xfId="68" applyFont="1" applyAlignment="1">
      <alignment horizontal="center"/>
    </xf>
    <xf numFmtId="0" fontId="52" fillId="0" borderId="0" xfId="68" applyFont="1" applyAlignment="1">
      <alignment horizontal="center"/>
    </xf>
    <xf numFmtId="0" fontId="62" fillId="0" borderId="0" xfId="116" applyFont="1" applyAlignment="1">
      <alignment horizontal="right"/>
    </xf>
    <xf numFmtId="0" fontId="63" fillId="0" borderId="0" xfId="116" applyFont="1" applyAlignment="1">
      <alignment horizontal="left"/>
    </xf>
    <xf numFmtId="0" fontId="62" fillId="0" borderId="0" xfId="116" applyFont="1" applyAlignment="1">
      <alignment horizontal="left"/>
    </xf>
    <xf numFmtId="0" fontId="62" fillId="0" borderId="0" xfId="116" applyFont="1" applyAlignment="1">
      <alignment horizontal="center"/>
    </xf>
    <xf numFmtId="0" fontId="62" fillId="0" borderId="0" xfId="116" applyFont="1"/>
    <xf numFmtId="0" fontId="64" fillId="0" borderId="0" xfId="116" applyFont="1" applyAlignment="1">
      <alignment horizontal="right"/>
    </xf>
    <xf numFmtId="0" fontId="64" fillId="0" borderId="0" xfId="116" applyFont="1" applyAlignment="1">
      <alignment horizontal="left"/>
    </xf>
    <xf numFmtId="0" fontId="64" fillId="0" borderId="0" xfId="116" applyFont="1" applyAlignment="1">
      <alignment horizontal="center"/>
    </xf>
    <xf numFmtId="0" fontId="64" fillId="0" borderId="0" xfId="116" applyFont="1"/>
    <xf numFmtId="0" fontId="65" fillId="0" borderId="0" xfId="116" applyFont="1" applyAlignment="1">
      <alignment horizontal="center"/>
    </xf>
    <xf numFmtId="0" fontId="66" fillId="0" borderId="0" xfId="116" applyFont="1" applyAlignment="1">
      <alignment horizontal="center"/>
    </xf>
    <xf numFmtId="0" fontId="67" fillId="0" borderId="0" xfId="116" applyFont="1" applyAlignment="1">
      <alignment horizontal="right"/>
    </xf>
    <xf numFmtId="164" fontId="64" fillId="0" borderId="0" xfId="116" applyNumberFormat="1" applyFont="1" applyAlignment="1">
      <alignment horizontal="right"/>
    </xf>
    <xf numFmtId="0" fontId="68" fillId="0" borderId="0" xfId="116" applyFont="1"/>
    <xf numFmtId="0" fontId="69" fillId="0" borderId="0" xfId="116" applyFont="1"/>
    <xf numFmtId="0" fontId="70" fillId="0" borderId="0" xfId="116" applyFont="1"/>
    <xf numFmtId="0" fontId="70" fillId="26" borderId="0" xfId="116" applyFont="1" applyFill="1" applyAlignment="1">
      <alignment horizontal="right"/>
    </xf>
    <xf numFmtId="0" fontId="70" fillId="26" borderId="0" xfId="116" applyFont="1" applyFill="1"/>
    <xf numFmtId="0" fontId="71" fillId="0" borderId="0" xfId="117" applyFont="1"/>
    <xf numFmtId="0" fontId="2" fillId="0" borderId="0" xfId="117"/>
    <xf numFmtId="0" fontId="72" fillId="0" borderId="0" xfId="117" applyFont="1" applyAlignment="1">
      <alignment horizontal="left"/>
    </xf>
    <xf numFmtId="0" fontId="73" fillId="0" borderId="25" xfId="117" applyFont="1" applyBorder="1" applyAlignment="1">
      <alignment horizontal="left"/>
    </xf>
    <xf numFmtId="0" fontId="73" fillId="0" borderId="0" xfId="117" applyFont="1" applyAlignment="1">
      <alignment horizontal="left"/>
    </xf>
    <xf numFmtId="164" fontId="73" fillId="0" borderId="25" xfId="117" applyNumberFormat="1" applyFont="1" applyBorder="1" applyAlignment="1">
      <alignment horizontal="left"/>
    </xf>
    <xf numFmtId="164" fontId="74" fillId="0" borderId="25" xfId="117" applyNumberFormat="1" applyFont="1" applyBorder="1" applyAlignment="1">
      <alignment horizontal="left"/>
    </xf>
    <xf numFmtId="164" fontId="73" fillId="0" borderId="0" xfId="117" applyNumberFormat="1" applyFont="1" applyAlignment="1">
      <alignment horizontal="left"/>
    </xf>
    <xf numFmtId="164" fontId="74" fillId="0" borderId="0" xfId="117" applyNumberFormat="1" applyFont="1" applyAlignment="1">
      <alignment horizontal="left"/>
    </xf>
    <xf numFmtId="0" fontId="75" fillId="0" borderId="0" xfId="117" applyFont="1"/>
    <xf numFmtId="0" fontId="75" fillId="0" borderId="0" xfId="117" applyFont="1" applyAlignment="1">
      <alignment horizontal="left"/>
    </xf>
    <xf numFmtId="0" fontId="76" fillId="0" borderId="0" xfId="117" applyFont="1" applyAlignment="1">
      <alignment horizontal="left"/>
    </xf>
    <xf numFmtId="0" fontId="76" fillId="0" borderId="0" xfId="117" applyFont="1"/>
    <xf numFmtId="0" fontId="51" fillId="0" borderId="0" xfId="113" applyFont="1" applyAlignment="1">
      <alignment horizontal="center" vertical="center"/>
    </xf>
    <xf numFmtId="0" fontId="36" fillId="0" borderId="11" xfId="114" applyFont="1" applyBorder="1" applyAlignment="1">
      <alignment horizontal="left"/>
    </xf>
    <xf numFmtId="0" fontId="13" fillId="0" borderId="23" xfId="113" applyFont="1" applyBorder="1"/>
    <xf numFmtId="0" fontId="15" fillId="0" borderId="15" xfId="68" applyFont="1" applyBorder="1"/>
    <xf numFmtId="164" fontId="39" fillId="0" borderId="16" xfId="68" applyNumberFormat="1" applyFont="1" applyBorder="1"/>
    <xf numFmtId="0" fontId="15" fillId="0" borderId="19" xfId="68" applyFont="1" applyBorder="1"/>
    <xf numFmtId="0" fontId="39" fillId="0" borderId="16" xfId="68" applyFont="1" applyBorder="1"/>
    <xf numFmtId="0" fontId="10" fillId="0" borderId="0" xfId="68" applyFont="1"/>
    <xf numFmtId="0" fontId="9" fillId="0" borderId="10" xfId="118" applyFont="1" applyBorder="1" applyAlignment="1">
      <alignment horizontal="left"/>
    </xf>
    <xf numFmtId="0" fontId="36" fillId="0" borderId="10" xfId="68" applyFont="1" applyBorder="1"/>
    <xf numFmtId="0" fontId="9" fillId="0" borderId="10" xfId="118" applyFont="1" applyBorder="1" applyAlignment="1">
      <alignment horizontal="center"/>
    </xf>
    <xf numFmtId="164" fontId="1" fillId="0" borderId="10" xfId="118" applyNumberFormat="1" applyBorder="1" applyAlignment="1">
      <alignment horizontal="center"/>
    </xf>
    <xf numFmtId="0" fontId="33" fillId="0" borderId="0" xfId="118" applyFont="1" applyAlignment="1">
      <alignment horizontal="left"/>
    </xf>
    <xf numFmtId="0" fontId="9" fillId="0" borderId="10" xfId="118" applyFont="1" applyBorder="1"/>
    <xf numFmtId="164" fontId="9" fillId="0" borderId="10" xfId="118" applyNumberFormat="1" applyFont="1" applyBorder="1" applyAlignment="1">
      <alignment horizontal="center"/>
    </xf>
    <xf numFmtId="164" fontId="1" fillId="0" borderId="10" xfId="118" applyNumberFormat="1" applyBorder="1"/>
    <xf numFmtId="0" fontId="1" fillId="0" borderId="10" xfId="118" applyBorder="1"/>
    <xf numFmtId="0" fontId="77" fillId="0" borderId="0" xfId="118" applyFont="1" applyAlignment="1">
      <alignment horizontal="center"/>
    </xf>
    <xf numFmtId="0" fontId="9" fillId="0" borderId="25" xfId="118" applyFont="1" applyBorder="1"/>
    <xf numFmtId="164" fontId="9" fillId="0" borderId="10" xfId="118" applyNumberFormat="1" applyFont="1" applyBorder="1"/>
    <xf numFmtId="164" fontId="1" fillId="0" borderId="10" xfId="118" quotePrefix="1" applyNumberFormat="1" applyBorder="1" applyAlignment="1">
      <alignment horizontal="center"/>
    </xf>
    <xf numFmtId="0" fontId="9" fillId="0" borderId="0" xfId="118" applyFont="1"/>
    <xf numFmtId="0" fontId="9" fillId="0" borderId="26" xfId="118" applyFont="1" applyBorder="1" applyAlignment="1">
      <alignment horizontal="left"/>
    </xf>
    <xf numFmtId="0" fontId="9" fillId="0" borderId="26" xfId="118" applyFont="1" applyBorder="1"/>
    <xf numFmtId="0" fontId="9" fillId="0" borderId="12" xfId="118" applyFont="1" applyBorder="1" applyAlignment="1">
      <alignment horizontal="left"/>
    </xf>
    <xf numFmtId="0" fontId="9" fillId="0" borderId="12" xfId="118" applyFont="1" applyBorder="1"/>
    <xf numFmtId="0" fontId="9" fillId="0" borderId="11" xfId="118" applyFont="1" applyBorder="1" applyAlignment="1">
      <alignment horizontal="left"/>
    </xf>
    <xf numFmtId="164" fontId="9" fillId="0" borderId="22" xfId="118" applyNumberFormat="1" applyFont="1" applyBorder="1" applyAlignment="1">
      <alignment horizontal="center"/>
    </xf>
    <xf numFmtId="0" fontId="9" fillId="0" borderId="27" xfId="118" applyFont="1" applyBorder="1"/>
    <xf numFmtId="0" fontId="9" fillId="0" borderId="28" xfId="118" applyFont="1" applyBorder="1"/>
    <xf numFmtId="164" fontId="9" fillId="27" borderId="10" xfId="118" applyNumberFormat="1" applyFont="1" applyFill="1" applyBorder="1" applyAlignment="1">
      <alignment horizontal="center"/>
    </xf>
    <xf numFmtId="0" fontId="33" fillId="0" borderId="10" xfId="118" applyFont="1" applyBorder="1"/>
    <xf numFmtId="164" fontId="1" fillId="28" borderId="10" xfId="118" applyNumberFormat="1" applyFill="1" applyBorder="1" applyAlignment="1">
      <alignment horizontal="center"/>
    </xf>
    <xf numFmtId="0" fontId="9" fillId="0" borderId="0" xfId="118" applyFont="1" applyBorder="1"/>
  </cellXfs>
  <cellStyles count="119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8" xr:uid="{00000000-0005-0000-0000-000044000000}"/>
    <cellStyle name="Normal 16" xfId="110" xr:uid="{65BCE020-D90C-4B4F-96E3-D1ED51DC3F40}"/>
    <cellStyle name="Normal 17" xfId="113" xr:uid="{24C6B9C1-CF78-4908-A7A2-B9ADF5C3810A}"/>
    <cellStyle name="Normal 18" xfId="116" xr:uid="{04CA9FBD-9E1C-44A7-9D08-8E03F985C079}"/>
    <cellStyle name="Normal 19" xfId="117" xr:uid="{46132383-F7FF-498B-ABFA-ED1DE8FDE4D2}"/>
    <cellStyle name="Normal 2" xfId="68" xr:uid="{00000000-0005-0000-0000-000045000000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09" xr:uid="{00000000-0005-0000-0000-000049000000}"/>
    <cellStyle name="Normal 3 13" xfId="111" xr:uid="{5AD7B553-CD85-4588-9711-7B131A8F2037}"/>
    <cellStyle name="Normal 3 14" xfId="112" xr:uid="{AFF08967-3FC0-4821-AF95-DEC4FD440471}"/>
    <cellStyle name="Normal 3 15" xfId="114" xr:uid="{FD1694C8-DA21-4F6F-915D-A5D25D33CA20}"/>
    <cellStyle name="Normal 3 16" xfId="118" xr:uid="{643583BC-2697-47D8-B751-D6E49F7156E0}"/>
    <cellStyle name="Normal 3 2" xfId="71" xr:uid="{00000000-0005-0000-0000-00004A000000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5 3" xfId="115" xr:uid="{0F1AB17B-5C4F-4CFA-9623-94B8638633C8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3_Skjutlag GS-4 Hille 2" xfId="107" xr:uid="{00000000-0005-0000-0000-000054000000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4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4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36</xdr:row>
          <xdr:rowOff>0</xdr:rowOff>
        </xdr:from>
        <xdr:to>
          <xdr:col>1</xdr:col>
          <xdr:colOff>1266825</xdr:colOff>
          <xdr:row>36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4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49</xdr:row>
          <xdr:rowOff>0</xdr:rowOff>
        </xdr:from>
        <xdr:to>
          <xdr:col>1</xdr:col>
          <xdr:colOff>1190625</xdr:colOff>
          <xdr:row>49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4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69</xdr:row>
          <xdr:rowOff>28575</xdr:rowOff>
        </xdr:from>
        <xdr:to>
          <xdr:col>1</xdr:col>
          <xdr:colOff>1238250</xdr:colOff>
          <xdr:row>69</xdr:row>
          <xdr:rowOff>190500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4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0</xdr:rowOff>
        </xdr:from>
        <xdr:to>
          <xdr:col>1</xdr:col>
          <xdr:colOff>1276350</xdr:colOff>
          <xdr:row>83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4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23</xdr:row>
          <xdr:rowOff>0</xdr:rowOff>
        </xdr:from>
        <xdr:to>
          <xdr:col>1</xdr:col>
          <xdr:colOff>1266825</xdr:colOff>
          <xdr:row>23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4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9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B132-AD00-48C3-A7A3-4EEADF1B37B9}">
  <sheetPr codeName="Sheet1">
    <pageSetUpPr fitToPage="1"/>
  </sheetPr>
  <dimension ref="A1:P63"/>
  <sheetViews>
    <sheetView zoomScale="145" zoomScaleNormal="145" workbookViewId="0">
      <selection activeCell="B1" sqref="B1"/>
    </sheetView>
  </sheetViews>
  <sheetFormatPr defaultRowHeight="12.75" x14ac:dyDescent="0.2"/>
  <cols>
    <col min="1" max="1" width="7.140625" style="23" customWidth="1"/>
    <col min="2" max="2" width="22" style="23" customWidth="1"/>
    <col min="3" max="3" width="12.28515625" style="23" customWidth="1"/>
    <col min="4" max="256" width="9.140625" style="23"/>
    <col min="257" max="257" width="7.140625" style="23" customWidth="1"/>
    <col min="258" max="258" width="22" style="23" customWidth="1"/>
    <col min="259" max="259" width="12.28515625" style="23" customWidth="1"/>
    <col min="260" max="512" width="9.140625" style="23"/>
    <col min="513" max="513" width="7.140625" style="23" customWidth="1"/>
    <col min="514" max="514" width="22" style="23" customWidth="1"/>
    <col min="515" max="515" width="12.28515625" style="23" customWidth="1"/>
    <col min="516" max="768" width="9.140625" style="23"/>
    <col min="769" max="769" width="7.140625" style="23" customWidth="1"/>
    <col min="770" max="770" width="22" style="23" customWidth="1"/>
    <col min="771" max="771" width="12.28515625" style="23" customWidth="1"/>
    <col min="772" max="1024" width="9.140625" style="23"/>
    <col min="1025" max="1025" width="7.140625" style="23" customWidth="1"/>
    <col min="1026" max="1026" width="22" style="23" customWidth="1"/>
    <col min="1027" max="1027" width="12.28515625" style="23" customWidth="1"/>
    <col min="1028" max="1280" width="9.140625" style="23"/>
    <col min="1281" max="1281" width="7.140625" style="23" customWidth="1"/>
    <col min="1282" max="1282" width="22" style="23" customWidth="1"/>
    <col min="1283" max="1283" width="12.28515625" style="23" customWidth="1"/>
    <col min="1284" max="1536" width="9.140625" style="23"/>
    <col min="1537" max="1537" width="7.140625" style="23" customWidth="1"/>
    <col min="1538" max="1538" width="22" style="23" customWidth="1"/>
    <col min="1539" max="1539" width="12.28515625" style="23" customWidth="1"/>
    <col min="1540" max="1792" width="9.140625" style="23"/>
    <col min="1793" max="1793" width="7.140625" style="23" customWidth="1"/>
    <col min="1794" max="1794" width="22" style="23" customWidth="1"/>
    <col min="1795" max="1795" width="12.28515625" style="23" customWidth="1"/>
    <col min="1796" max="2048" width="9.140625" style="23"/>
    <col min="2049" max="2049" width="7.140625" style="23" customWidth="1"/>
    <col min="2050" max="2050" width="22" style="23" customWidth="1"/>
    <col min="2051" max="2051" width="12.28515625" style="23" customWidth="1"/>
    <col min="2052" max="2304" width="9.140625" style="23"/>
    <col min="2305" max="2305" width="7.140625" style="23" customWidth="1"/>
    <col min="2306" max="2306" width="22" style="23" customWidth="1"/>
    <col min="2307" max="2307" width="12.28515625" style="23" customWidth="1"/>
    <col min="2308" max="2560" width="9.140625" style="23"/>
    <col min="2561" max="2561" width="7.140625" style="23" customWidth="1"/>
    <col min="2562" max="2562" width="22" style="23" customWidth="1"/>
    <col min="2563" max="2563" width="12.28515625" style="23" customWidth="1"/>
    <col min="2564" max="2816" width="9.140625" style="23"/>
    <col min="2817" max="2817" width="7.140625" style="23" customWidth="1"/>
    <col min="2818" max="2818" width="22" style="23" customWidth="1"/>
    <col min="2819" max="2819" width="12.28515625" style="23" customWidth="1"/>
    <col min="2820" max="3072" width="9.140625" style="23"/>
    <col min="3073" max="3073" width="7.140625" style="23" customWidth="1"/>
    <col min="3074" max="3074" width="22" style="23" customWidth="1"/>
    <col min="3075" max="3075" width="12.28515625" style="23" customWidth="1"/>
    <col min="3076" max="3328" width="9.140625" style="23"/>
    <col min="3329" max="3329" width="7.140625" style="23" customWidth="1"/>
    <col min="3330" max="3330" width="22" style="23" customWidth="1"/>
    <col min="3331" max="3331" width="12.28515625" style="23" customWidth="1"/>
    <col min="3332" max="3584" width="9.140625" style="23"/>
    <col min="3585" max="3585" width="7.140625" style="23" customWidth="1"/>
    <col min="3586" max="3586" width="22" style="23" customWidth="1"/>
    <col min="3587" max="3587" width="12.28515625" style="23" customWidth="1"/>
    <col min="3588" max="3840" width="9.140625" style="23"/>
    <col min="3841" max="3841" width="7.140625" style="23" customWidth="1"/>
    <col min="3842" max="3842" width="22" style="23" customWidth="1"/>
    <col min="3843" max="3843" width="12.28515625" style="23" customWidth="1"/>
    <col min="3844" max="4096" width="9.140625" style="23"/>
    <col min="4097" max="4097" width="7.140625" style="23" customWidth="1"/>
    <col min="4098" max="4098" width="22" style="23" customWidth="1"/>
    <col min="4099" max="4099" width="12.28515625" style="23" customWidth="1"/>
    <col min="4100" max="4352" width="9.140625" style="23"/>
    <col min="4353" max="4353" width="7.140625" style="23" customWidth="1"/>
    <col min="4354" max="4354" width="22" style="23" customWidth="1"/>
    <col min="4355" max="4355" width="12.28515625" style="23" customWidth="1"/>
    <col min="4356" max="4608" width="9.140625" style="23"/>
    <col min="4609" max="4609" width="7.140625" style="23" customWidth="1"/>
    <col min="4610" max="4610" width="22" style="23" customWidth="1"/>
    <col min="4611" max="4611" width="12.28515625" style="23" customWidth="1"/>
    <col min="4612" max="4864" width="9.140625" style="23"/>
    <col min="4865" max="4865" width="7.140625" style="23" customWidth="1"/>
    <col min="4866" max="4866" width="22" style="23" customWidth="1"/>
    <col min="4867" max="4867" width="12.28515625" style="23" customWidth="1"/>
    <col min="4868" max="5120" width="9.140625" style="23"/>
    <col min="5121" max="5121" width="7.140625" style="23" customWidth="1"/>
    <col min="5122" max="5122" width="22" style="23" customWidth="1"/>
    <col min="5123" max="5123" width="12.28515625" style="23" customWidth="1"/>
    <col min="5124" max="5376" width="9.140625" style="23"/>
    <col min="5377" max="5377" width="7.140625" style="23" customWidth="1"/>
    <col min="5378" max="5378" width="22" style="23" customWidth="1"/>
    <col min="5379" max="5379" width="12.28515625" style="23" customWidth="1"/>
    <col min="5380" max="5632" width="9.140625" style="23"/>
    <col min="5633" max="5633" width="7.140625" style="23" customWidth="1"/>
    <col min="5634" max="5634" width="22" style="23" customWidth="1"/>
    <col min="5635" max="5635" width="12.28515625" style="23" customWidth="1"/>
    <col min="5636" max="5888" width="9.140625" style="23"/>
    <col min="5889" max="5889" width="7.140625" style="23" customWidth="1"/>
    <col min="5890" max="5890" width="22" style="23" customWidth="1"/>
    <col min="5891" max="5891" width="12.28515625" style="23" customWidth="1"/>
    <col min="5892" max="6144" width="9.140625" style="23"/>
    <col min="6145" max="6145" width="7.140625" style="23" customWidth="1"/>
    <col min="6146" max="6146" width="22" style="23" customWidth="1"/>
    <col min="6147" max="6147" width="12.28515625" style="23" customWidth="1"/>
    <col min="6148" max="6400" width="9.140625" style="23"/>
    <col min="6401" max="6401" width="7.140625" style="23" customWidth="1"/>
    <col min="6402" max="6402" width="22" style="23" customWidth="1"/>
    <col min="6403" max="6403" width="12.28515625" style="23" customWidth="1"/>
    <col min="6404" max="6656" width="9.140625" style="23"/>
    <col min="6657" max="6657" width="7.140625" style="23" customWidth="1"/>
    <col min="6658" max="6658" width="22" style="23" customWidth="1"/>
    <col min="6659" max="6659" width="12.28515625" style="23" customWidth="1"/>
    <col min="6660" max="6912" width="9.140625" style="23"/>
    <col min="6913" max="6913" width="7.140625" style="23" customWidth="1"/>
    <col min="6914" max="6914" width="22" style="23" customWidth="1"/>
    <col min="6915" max="6915" width="12.28515625" style="23" customWidth="1"/>
    <col min="6916" max="7168" width="9.140625" style="23"/>
    <col min="7169" max="7169" width="7.140625" style="23" customWidth="1"/>
    <col min="7170" max="7170" width="22" style="23" customWidth="1"/>
    <col min="7171" max="7171" width="12.28515625" style="23" customWidth="1"/>
    <col min="7172" max="7424" width="9.140625" style="23"/>
    <col min="7425" max="7425" width="7.140625" style="23" customWidth="1"/>
    <col min="7426" max="7426" width="22" style="23" customWidth="1"/>
    <col min="7427" max="7427" width="12.28515625" style="23" customWidth="1"/>
    <col min="7428" max="7680" width="9.140625" style="23"/>
    <col min="7681" max="7681" width="7.140625" style="23" customWidth="1"/>
    <col min="7682" max="7682" width="22" style="23" customWidth="1"/>
    <col min="7683" max="7683" width="12.28515625" style="23" customWidth="1"/>
    <col min="7684" max="7936" width="9.140625" style="23"/>
    <col min="7937" max="7937" width="7.140625" style="23" customWidth="1"/>
    <col min="7938" max="7938" width="22" style="23" customWidth="1"/>
    <col min="7939" max="7939" width="12.28515625" style="23" customWidth="1"/>
    <col min="7940" max="8192" width="9.140625" style="23"/>
    <col min="8193" max="8193" width="7.140625" style="23" customWidth="1"/>
    <col min="8194" max="8194" width="22" style="23" customWidth="1"/>
    <col min="8195" max="8195" width="12.28515625" style="23" customWidth="1"/>
    <col min="8196" max="8448" width="9.140625" style="23"/>
    <col min="8449" max="8449" width="7.140625" style="23" customWidth="1"/>
    <col min="8450" max="8450" width="22" style="23" customWidth="1"/>
    <col min="8451" max="8451" width="12.28515625" style="23" customWidth="1"/>
    <col min="8452" max="8704" width="9.140625" style="23"/>
    <col min="8705" max="8705" width="7.140625" style="23" customWidth="1"/>
    <col min="8706" max="8706" width="22" style="23" customWidth="1"/>
    <col min="8707" max="8707" width="12.28515625" style="23" customWidth="1"/>
    <col min="8708" max="8960" width="9.140625" style="23"/>
    <col min="8961" max="8961" width="7.140625" style="23" customWidth="1"/>
    <col min="8962" max="8962" width="22" style="23" customWidth="1"/>
    <col min="8963" max="8963" width="12.28515625" style="23" customWidth="1"/>
    <col min="8964" max="9216" width="9.140625" style="23"/>
    <col min="9217" max="9217" width="7.140625" style="23" customWidth="1"/>
    <col min="9218" max="9218" width="22" style="23" customWidth="1"/>
    <col min="9219" max="9219" width="12.28515625" style="23" customWidth="1"/>
    <col min="9220" max="9472" width="9.140625" style="23"/>
    <col min="9473" max="9473" width="7.140625" style="23" customWidth="1"/>
    <col min="9474" max="9474" width="22" style="23" customWidth="1"/>
    <col min="9475" max="9475" width="12.28515625" style="23" customWidth="1"/>
    <col min="9476" max="9728" width="9.140625" style="23"/>
    <col min="9729" max="9729" width="7.140625" style="23" customWidth="1"/>
    <col min="9730" max="9730" width="22" style="23" customWidth="1"/>
    <col min="9731" max="9731" width="12.28515625" style="23" customWidth="1"/>
    <col min="9732" max="9984" width="9.140625" style="23"/>
    <col min="9985" max="9985" width="7.140625" style="23" customWidth="1"/>
    <col min="9986" max="9986" width="22" style="23" customWidth="1"/>
    <col min="9987" max="9987" width="12.28515625" style="23" customWidth="1"/>
    <col min="9988" max="10240" width="9.140625" style="23"/>
    <col min="10241" max="10241" width="7.140625" style="23" customWidth="1"/>
    <col min="10242" max="10242" width="22" style="23" customWidth="1"/>
    <col min="10243" max="10243" width="12.28515625" style="23" customWidth="1"/>
    <col min="10244" max="10496" width="9.140625" style="23"/>
    <col min="10497" max="10497" width="7.140625" style="23" customWidth="1"/>
    <col min="10498" max="10498" width="22" style="23" customWidth="1"/>
    <col min="10499" max="10499" width="12.28515625" style="23" customWidth="1"/>
    <col min="10500" max="10752" width="9.140625" style="23"/>
    <col min="10753" max="10753" width="7.140625" style="23" customWidth="1"/>
    <col min="10754" max="10754" width="22" style="23" customWidth="1"/>
    <col min="10755" max="10755" width="12.28515625" style="23" customWidth="1"/>
    <col min="10756" max="11008" width="9.140625" style="23"/>
    <col min="11009" max="11009" width="7.140625" style="23" customWidth="1"/>
    <col min="11010" max="11010" width="22" style="23" customWidth="1"/>
    <col min="11011" max="11011" width="12.28515625" style="23" customWidth="1"/>
    <col min="11012" max="11264" width="9.140625" style="23"/>
    <col min="11265" max="11265" width="7.140625" style="23" customWidth="1"/>
    <col min="11266" max="11266" width="22" style="23" customWidth="1"/>
    <col min="11267" max="11267" width="12.28515625" style="23" customWidth="1"/>
    <col min="11268" max="11520" width="9.140625" style="23"/>
    <col min="11521" max="11521" width="7.140625" style="23" customWidth="1"/>
    <col min="11522" max="11522" width="22" style="23" customWidth="1"/>
    <col min="11523" max="11523" width="12.28515625" style="23" customWidth="1"/>
    <col min="11524" max="11776" width="9.140625" style="23"/>
    <col min="11777" max="11777" width="7.140625" style="23" customWidth="1"/>
    <col min="11778" max="11778" width="22" style="23" customWidth="1"/>
    <col min="11779" max="11779" width="12.28515625" style="23" customWidth="1"/>
    <col min="11780" max="12032" width="9.140625" style="23"/>
    <col min="12033" max="12033" width="7.140625" style="23" customWidth="1"/>
    <col min="12034" max="12034" width="22" style="23" customWidth="1"/>
    <col min="12035" max="12035" width="12.28515625" style="23" customWidth="1"/>
    <col min="12036" max="12288" width="9.140625" style="23"/>
    <col min="12289" max="12289" width="7.140625" style="23" customWidth="1"/>
    <col min="12290" max="12290" width="22" style="23" customWidth="1"/>
    <col min="12291" max="12291" width="12.28515625" style="23" customWidth="1"/>
    <col min="12292" max="12544" width="9.140625" style="23"/>
    <col min="12545" max="12545" width="7.140625" style="23" customWidth="1"/>
    <col min="12546" max="12546" width="22" style="23" customWidth="1"/>
    <col min="12547" max="12547" width="12.28515625" style="23" customWidth="1"/>
    <col min="12548" max="12800" width="9.140625" style="23"/>
    <col min="12801" max="12801" width="7.140625" style="23" customWidth="1"/>
    <col min="12802" max="12802" width="22" style="23" customWidth="1"/>
    <col min="12803" max="12803" width="12.28515625" style="23" customWidth="1"/>
    <col min="12804" max="13056" width="9.140625" style="23"/>
    <col min="13057" max="13057" width="7.140625" style="23" customWidth="1"/>
    <col min="13058" max="13058" width="22" style="23" customWidth="1"/>
    <col min="13059" max="13059" width="12.28515625" style="23" customWidth="1"/>
    <col min="13060" max="13312" width="9.140625" style="23"/>
    <col min="13313" max="13313" width="7.140625" style="23" customWidth="1"/>
    <col min="13314" max="13314" width="22" style="23" customWidth="1"/>
    <col min="13315" max="13315" width="12.28515625" style="23" customWidth="1"/>
    <col min="13316" max="13568" width="9.140625" style="23"/>
    <col min="13569" max="13569" width="7.140625" style="23" customWidth="1"/>
    <col min="13570" max="13570" width="22" style="23" customWidth="1"/>
    <col min="13571" max="13571" width="12.28515625" style="23" customWidth="1"/>
    <col min="13572" max="13824" width="9.140625" style="23"/>
    <col min="13825" max="13825" width="7.140625" style="23" customWidth="1"/>
    <col min="13826" max="13826" width="22" style="23" customWidth="1"/>
    <col min="13827" max="13827" width="12.28515625" style="23" customWidth="1"/>
    <col min="13828" max="14080" width="9.140625" style="23"/>
    <col min="14081" max="14081" width="7.140625" style="23" customWidth="1"/>
    <col min="14082" max="14082" width="22" style="23" customWidth="1"/>
    <col min="14083" max="14083" width="12.28515625" style="23" customWidth="1"/>
    <col min="14084" max="14336" width="9.140625" style="23"/>
    <col min="14337" max="14337" width="7.140625" style="23" customWidth="1"/>
    <col min="14338" max="14338" width="22" style="23" customWidth="1"/>
    <col min="14339" max="14339" width="12.28515625" style="23" customWidth="1"/>
    <col min="14340" max="14592" width="9.140625" style="23"/>
    <col min="14593" max="14593" width="7.140625" style="23" customWidth="1"/>
    <col min="14594" max="14594" width="22" style="23" customWidth="1"/>
    <col min="14595" max="14595" width="12.28515625" style="23" customWidth="1"/>
    <col min="14596" max="14848" width="9.140625" style="23"/>
    <col min="14849" max="14849" width="7.140625" style="23" customWidth="1"/>
    <col min="14850" max="14850" width="22" style="23" customWidth="1"/>
    <col min="14851" max="14851" width="12.28515625" style="23" customWidth="1"/>
    <col min="14852" max="15104" width="9.140625" style="23"/>
    <col min="15105" max="15105" width="7.140625" style="23" customWidth="1"/>
    <col min="15106" max="15106" width="22" style="23" customWidth="1"/>
    <col min="15107" max="15107" width="12.28515625" style="23" customWidth="1"/>
    <col min="15108" max="15360" width="9.140625" style="23"/>
    <col min="15361" max="15361" width="7.140625" style="23" customWidth="1"/>
    <col min="15362" max="15362" width="22" style="23" customWidth="1"/>
    <col min="15363" max="15363" width="12.28515625" style="23" customWidth="1"/>
    <col min="15364" max="15616" width="9.140625" style="23"/>
    <col min="15617" max="15617" width="7.140625" style="23" customWidth="1"/>
    <col min="15618" max="15618" width="22" style="23" customWidth="1"/>
    <col min="15619" max="15619" width="12.28515625" style="23" customWidth="1"/>
    <col min="15620" max="15872" width="9.140625" style="23"/>
    <col min="15873" max="15873" width="7.140625" style="23" customWidth="1"/>
    <col min="15874" max="15874" width="22" style="23" customWidth="1"/>
    <col min="15875" max="15875" width="12.28515625" style="23" customWidth="1"/>
    <col min="15876" max="16128" width="9.140625" style="23"/>
    <col min="16129" max="16129" width="7.140625" style="23" customWidth="1"/>
    <col min="16130" max="16130" width="22" style="23" customWidth="1"/>
    <col min="16131" max="16131" width="12.28515625" style="23" customWidth="1"/>
    <col min="16132" max="16384" width="9.140625" style="23"/>
  </cols>
  <sheetData>
    <row r="1" spans="1:16" s="32" customFormat="1" ht="36" customHeight="1" x14ac:dyDescent="0.35">
      <c r="A1" s="31" t="s">
        <v>51</v>
      </c>
      <c r="C1" s="33"/>
      <c r="D1" s="34"/>
    </row>
    <row r="2" spans="1:16" s="32" customFormat="1" ht="15" x14ac:dyDescent="0.25">
      <c r="A2" s="35" t="s">
        <v>30</v>
      </c>
      <c r="B2" s="35" t="s">
        <v>21</v>
      </c>
      <c r="C2" s="36" t="s">
        <v>22</v>
      </c>
      <c r="D2" s="37">
        <v>1</v>
      </c>
      <c r="E2" s="37">
        <v>2</v>
      </c>
      <c r="F2" s="37">
        <v>3</v>
      </c>
      <c r="G2" s="37">
        <v>4</v>
      </c>
      <c r="H2" s="37">
        <v>5</v>
      </c>
      <c r="I2" s="37">
        <v>6</v>
      </c>
      <c r="J2" s="37">
        <v>7</v>
      </c>
      <c r="K2" s="37">
        <v>8</v>
      </c>
    </row>
    <row r="3" spans="1:16" s="32" customFormat="1" ht="15" x14ac:dyDescent="0.25">
      <c r="A3" s="38">
        <v>7</v>
      </c>
      <c r="B3" s="39" t="s">
        <v>36</v>
      </c>
      <c r="C3" s="39" t="s">
        <v>4</v>
      </c>
      <c r="D3" s="40">
        <v>44.8</v>
      </c>
      <c r="E3" s="40">
        <v>49.7</v>
      </c>
      <c r="F3" s="40">
        <v>48.2</v>
      </c>
      <c r="G3" s="40">
        <v>49.2</v>
      </c>
      <c r="H3" s="40">
        <v>49.6</v>
      </c>
      <c r="I3" s="40">
        <v>50</v>
      </c>
      <c r="J3" s="40">
        <v>45.9</v>
      </c>
      <c r="K3" s="40">
        <v>48.7</v>
      </c>
      <c r="L3" s="40">
        <f>SUM(D3:K3)</f>
        <v>386.09999999999997</v>
      </c>
      <c r="N3" s="26"/>
      <c r="O3" s="25"/>
      <c r="P3" s="23"/>
    </row>
    <row r="4" spans="1:16" s="32" customFormat="1" ht="15" x14ac:dyDescent="0.25">
      <c r="A4" s="38">
        <v>7</v>
      </c>
      <c r="B4" s="39" t="s">
        <v>37</v>
      </c>
      <c r="C4" s="39" t="s">
        <v>4</v>
      </c>
      <c r="D4" s="40">
        <v>44.8</v>
      </c>
      <c r="E4" s="40">
        <v>46.5</v>
      </c>
      <c r="F4" s="40">
        <v>48.1</v>
      </c>
      <c r="G4" s="40">
        <v>49.4</v>
      </c>
      <c r="H4" s="40">
        <v>49.7</v>
      </c>
      <c r="I4" s="40">
        <v>51.5</v>
      </c>
      <c r="J4" s="40">
        <v>48</v>
      </c>
      <c r="K4" s="40">
        <v>48.1</v>
      </c>
      <c r="L4" s="40">
        <f>SUM(D4:K4)</f>
        <v>386.1</v>
      </c>
      <c r="N4" s="26"/>
      <c r="O4" s="25"/>
      <c r="P4" s="23"/>
    </row>
    <row r="5" spans="1:16" s="32" customFormat="1" ht="15" x14ac:dyDescent="0.25">
      <c r="A5" s="38">
        <v>7</v>
      </c>
      <c r="B5" s="41" t="s">
        <v>67</v>
      </c>
      <c r="C5" s="41" t="s">
        <v>0</v>
      </c>
      <c r="D5" s="40">
        <v>48</v>
      </c>
      <c r="E5" s="40">
        <v>43.8</v>
      </c>
      <c r="F5" s="40">
        <v>48.9</v>
      </c>
      <c r="G5" s="40">
        <v>49.8</v>
      </c>
      <c r="H5" s="40">
        <v>47.3</v>
      </c>
      <c r="I5" s="40">
        <v>48.3</v>
      </c>
      <c r="J5" s="40">
        <v>43</v>
      </c>
      <c r="K5" s="40">
        <v>44.4</v>
      </c>
      <c r="L5" s="40">
        <f>SUM(D5:K5)</f>
        <v>373.5</v>
      </c>
      <c r="N5" s="24"/>
      <c r="O5" s="25"/>
      <c r="P5" s="23"/>
    </row>
    <row r="6" spans="1:16" s="32" customFormat="1" ht="15" x14ac:dyDescent="0.25">
      <c r="A6" s="38">
        <v>7</v>
      </c>
      <c r="B6" s="41" t="s">
        <v>68</v>
      </c>
      <c r="C6" s="39" t="s">
        <v>4</v>
      </c>
      <c r="D6" s="40">
        <v>47.1</v>
      </c>
      <c r="E6" s="40">
        <v>45.1</v>
      </c>
      <c r="F6" s="40">
        <v>43.6</v>
      </c>
      <c r="G6" s="40">
        <v>48.3</v>
      </c>
      <c r="H6" s="40">
        <v>46.4</v>
      </c>
      <c r="I6" s="40">
        <v>46.5</v>
      </c>
      <c r="J6" s="40">
        <v>48.2</v>
      </c>
      <c r="K6" s="40">
        <v>45.4</v>
      </c>
      <c r="L6" s="40">
        <f>SUM(D6:K6)</f>
        <v>370.59999999999997</v>
      </c>
      <c r="N6" s="24"/>
      <c r="O6" s="25"/>
      <c r="P6" s="23"/>
    </row>
    <row r="7" spans="1:16" s="32" customFormat="1" ht="15" x14ac:dyDescent="0.25">
      <c r="A7" s="38">
        <v>7</v>
      </c>
      <c r="B7" s="41" t="s">
        <v>69</v>
      </c>
      <c r="C7" s="39" t="s">
        <v>4</v>
      </c>
      <c r="D7" s="40">
        <v>39.799999999999997</v>
      </c>
      <c r="E7" s="40">
        <v>44</v>
      </c>
      <c r="F7" s="40">
        <v>36</v>
      </c>
      <c r="G7" s="40">
        <v>40.299999999999997</v>
      </c>
      <c r="H7" s="40">
        <v>43.4</v>
      </c>
      <c r="I7" s="40">
        <v>31.7</v>
      </c>
      <c r="J7" s="40">
        <v>39.200000000000003</v>
      </c>
      <c r="K7" s="40">
        <v>37.9</v>
      </c>
      <c r="L7" s="40">
        <f>SUM(D7:K7)</f>
        <v>312.29999999999995</v>
      </c>
    </row>
    <row r="8" spans="1:16" s="32" customFormat="1" ht="15" x14ac:dyDescent="0.25">
      <c r="A8" s="38"/>
      <c r="B8" s="39"/>
      <c r="C8" s="39"/>
      <c r="D8" s="40"/>
      <c r="E8" s="40"/>
      <c r="F8" s="40"/>
      <c r="G8" s="40"/>
      <c r="H8" s="40"/>
      <c r="I8" s="40"/>
      <c r="J8" s="40"/>
      <c r="K8" s="40"/>
      <c r="L8" s="40"/>
    </row>
    <row r="9" spans="1:16" s="32" customFormat="1" ht="15" x14ac:dyDescent="0.25">
      <c r="A9" s="38">
        <v>9</v>
      </c>
      <c r="B9" s="41" t="s">
        <v>70</v>
      </c>
      <c r="C9" s="41" t="s">
        <v>4</v>
      </c>
      <c r="D9" s="40">
        <v>52</v>
      </c>
      <c r="E9" s="40">
        <v>52.4</v>
      </c>
      <c r="F9" s="40">
        <v>52.2</v>
      </c>
      <c r="G9" s="40">
        <v>52.8</v>
      </c>
      <c r="H9" s="40">
        <v>51</v>
      </c>
      <c r="I9" s="40">
        <v>51.4</v>
      </c>
      <c r="J9" s="40">
        <v>52.1</v>
      </c>
      <c r="K9" s="40">
        <v>52.9</v>
      </c>
      <c r="L9" s="40">
        <f t="shared" ref="L9:L18" si="0">SUM(D9:K9)</f>
        <v>416.8</v>
      </c>
    </row>
    <row r="10" spans="1:16" s="32" customFormat="1" ht="15" x14ac:dyDescent="0.25">
      <c r="A10" s="42">
        <v>9</v>
      </c>
      <c r="B10" s="41" t="s">
        <v>40</v>
      </c>
      <c r="C10" s="39" t="s">
        <v>0</v>
      </c>
      <c r="D10" s="40">
        <v>52.6</v>
      </c>
      <c r="E10" s="40">
        <v>52.9</v>
      </c>
      <c r="F10" s="40">
        <v>52.2</v>
      </c>
      <c r="G10" s="40">
        <v>52.3</v>
      </c>
      <c r="H10" s="40">
        <v>51.9</v>
      </c>
      <c r="I10" s="40">
        <v>51.4</v>
      </c>
      <c r="J10" s="40">
        <v>51.9</v>
      </c>
      <c r="K10" s="40">
        <v>51.5</v>
      </c>
      <c r="L10" s="40">
        <f t="shared" si="0"/>
        <v>416.69999999999993</v>
      </c>
    </row>
    <row r="11" spans="1:16" s="32" customFormat="1" ht="15" x14ac:dyDescent="0.25">
      <c r="A11" s="38">
        <v>9</v>
      </c>
      <c r="B11" s="41" t="s">
        <v>35</v>
      </c>
      <c r="C11" s="41" t="s">
        <v>0</v>
      </c>
      <c r="D11" s="40">
        <v>53.1</v>
      </c>
      <c r="E11" s="40">
        <v>51.2</v>
      </c>
      <c r="F11" s="40">
        <v>53.1</v>
      </c>
      <c r="G11" s="40">
        <v>51.5</v>
      </c>
      <c r="H11" s="40">
        <v>52.6</v>
      </c>
      <c r="I11" s="40">
        <v>51.5</v>
      </c>
      <c r="J11" s="40">
        <v>51.5</v>
      </c>
      <c r="K11" s="40">
        <v>51.5</v>
      </c>
      <c r="L11" s="40">
        <f t="shared" si="0"/>
        <v>416</v>
      </c>
    </row>
    <row r="12" spans="1:16" s="32" customFormat="1" ht="15" x14ac:dyDescent="0.25">
      <c r="A12" s="38">
        <v>9</v>
      </c>
      <c r="B12" s="41" t="s">
        <v>18</v>
      </c>
      <c r="C12" s="41" t="s">
        <v>4</v>
      </c>
      <c r="D12" s="40">
        <v>51.1</v>
      </c>
      <c r="E12" s="40">
        <v>51.3</v>
      </c>
      <c r="F12" s="40">
        <v>51.4</v>
      </c>
      <c r="G12" s="40">
        <v>51</v>
      </c>
      <c r="H12" s="40">
        <v>51.7</v>
      </c>
      <c r="I12" s="40">
        <v>50.5</v>
      </c>
      <c r="J12" s="40">
        <v>52.7</v>
      </c>
      <c r="K12" s="40">
        <v>53</v>
      </c>
      <c r="L12" s="40">
        <f t="shared" si="0"/>
        <v>412.7</v>
      </c>
    </row>
    <row r="13" spans="1:16" s="32" customFormat="1" ht="15" x14ac:dyDescent="0.25">
      <c r="A13" s="38">
        <v>9</v>
      </c>
      <c r="B13" s="41" t="s">
        <v>71</v>
      </c>
      <c r="C13" s="41" t="s">
        <v>0</v>
      </c>
      <c r="D13" s="40">
        <v>51</v>
      </c>
      <c r="E13" s="40">
        <v>49.4</v>
      </c>
      <c r="F13" s="40">
        <v>51.8</v>
      </c>
      <c r="G13" s="40">
        <v>51.8</v>
      </c>
      <c r="H13" s="40">
        <v>50.2</v>
      </c>
      <c r="I13" s="40">
        <v>51.6</v>
      </c>
      <c r="J13" s="40">
        <v>50.8</v>
      </c>
      <c r="K13" s="40">
        <v>50</v>
      </c>
      <c r="L13" s="40">
        <f t="shared" si="0"/>
        <v>406.6</v>
      </c>
    </row>
    <row r="14" spans="1:16" s="32" customFormat="1" ht="15" x14ac:dyDescent="0.25">
      <c r="A14" s="38">
        <v>9</v>
      </c>
      <c r="B14" s="39" t="s">
        <v>65</v>
      </c>
      <c r="C14" s="39" t="s">
        <v>4</v>
      </c>
      <c r="D14" s="40">
        <v>52.4</v>
      </c>
      <c r="E14" s="40">
        <v>51.9</v>
      </c>
      <c r="F14" s="40">
        <v>50.9</v>
      </c>
      <c r="G14" s="40">
        <v>51.7</v>
      </c>
      <c r="H14" s="40">
        <v>41.4</v>
      </c>
      <c r="I14" s="40">
        <v>51.5</v>
      </c>
      <c r="J14" s="40">
        <v>52</v>
      </c>
      <c r="K14" s="40">
        <v>52.8</v>
      </c>
      <c r="L14" s="40">
        <f t="shared" si="0"/>
        <v>404.59999999999997</v>
      </c>
    </row>
    <row r="15" spans="1:16" s="32" customFormat="1" ht="15" x14ac:dyDescent="0.25">
      <c r="A15" s="38">
        <v>9</v>
      </c>
      <c r="B15" s="41" t="s">
        <v>72</v>
      </c>
      <c r="C15" s="39" t="s">
        <v>4</v>
      </c>
      <c r="D15" s="40">
        <v>49.2</v>
      </c>
      <c r="E15" s="40">
        <v>50.2</v>
      </c>
      <c r="F15" s="40">
        <v>50.2</v>
      </c>
      <c r="G15" s="40">
        <v>50.4</v>
      </c>
      <c r="H15" s="40">
        <v>48.3</v>
      </c>
      <c r="I15" s="40">
        <v>49.6</v>
      </c>
      <c r="J15" s="40">
        <v>50.8</v>
      </c>
      <c r="K15" s="40">
        <v>48.1</v>
      </c>
      <c r="L15" s="40">
        <f t="shared" si="0"/>
        <v>396.80000000000007</v>
      </c>
    </row>
    <row r="16" spans="1:16" s="32" customFormat="1" ht="15" x14ac:dyDescent="0.25">
      <c r="A16" s="38">
        <v>9</v>
      </c>
      <c r="B16" s="39" t="s">
        <v>73</v>
      </c>
      <c r="C16" s="39" t="s">
        <v>4</v>
      </c>
      <c r="D16" s="40">
        <v>48.4</v>
      </c>
      <c r="E16" s="40">
        <v>51</v>
      </c>
      <c r="F16" s="40">
        <v>50</v>
      </c>
      <c r="G16" s="40">
        <v>52.4</v>
      </c>
      <c r="H16" s="40">
        <v>49</v>
      </c>
      <c r="I16" s="40">
        <v>51</v>
      </c>
      <c r="J16" s="40">
        <v>46.6</v>
      </c>
      <c r="K16" s="40">
        <v>48.3</v>
      </c>
      <c r="L16" s="40">
        <f t="shared" si="0"/>
        <v>396.70000000000005</v>
      </c>
    </row>
    <row r="17" spans="1:12" s="32" customFormat="1" ht="15" x14ac:dyDescent="0.25">
      <c r="A17" s="42">
        <v>9</v>
      </c>
      <c r="B17" s="41" t="s">
        <v>74</v>
      </c>
      <c r="C17" s="41" t="s">
        <v>4</v>
      </c>
      <c r="D17" s="40">
        <v>50</v>
      </c>
      <c r="E17" s="40">
        <v>50</v>
      </c>
      <c r="F17" s="40">
        <v>46.3</v>
      </c>
      <c r="G17" s="40">
        <v>50</v>
      </c>
      <c r="H17" s="40">
        <v>49.5</v>
      </c>
      <c r="I17" s="40">
        <v>50</v>
      </c>
      <c r="J17" s="40">
        <v>51.1</v>
      </c>
      <c r="K17" s="40">
        <v>48.3</v>
      </c>
      <c r="L17" s="40">
        <f t="shared" si="0"/>
        <v>395.20000000000005</v>
      </c>
    </row>
    <row r="18" spans="1:12" s="32" customFormat="1" ht="15" x14ac:dyDescent="0.25">
      <c r="A18" s="42">
        <v>9</v>
      </c>
      <c r="B18" s="39" t="s">
        <v>75</v>
      </c>
      <c r="C18" s="39" t="s">
        <v>4</v>
      </c>
      <c r="D18" s="40">
        <v>46.6</v>
      </c>
      <c r="E18" s="40">
        <v>46.4</v>
      </c>
      <c r="F18" s="40">
        <v>48.2</v>
      </c>
      <c r="G18" s="40">
        <v>45.7</v>
      </c>
      <c r="H18" s="40">
        <v>50.2</v>
      </c>
      <c r="I18" s="40">
        <v>45.5</v>
      </c>
      <c r="J18" s="40">
        <v>44.2</v>
      </c>
      <c r="K18" s="40">
        <v>47.3</v>
      </c>
      <c r="L18" s="40">
        <f t="shared" si="0"/>
        <v>374.09999999999997</v>
      </c>
    </row>
    <row r="19" spans="1:12" s="32" customFormat="1" ht="15" x14ac:dyDescent="0.25">
      <c r="A19" s="42"/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</row>
    <row r="20" spans="1:12" s="32" customFormat="1" ht="15" x14ac:dyDescent="0.25">
      <c r="A20" s="42">
        <v>11</v>
      </c>
      <c r="B20" s="41" t="s">
        <v>63</v>
      </c>
      <c r="C20" s="41" t="s">
        <v>4</v>
      </c>
      <c r="D20" s="40">
        <v>51.3</v>
      </c>
      <c r="E20" s="40">
        <v>52.5</v>
      </c>
      <c r="F20" s="40">
        <v>52.3</v>
      </c>
      <c r="G20" s="40">
        <v>52.3</v>
      </c>
      <c r="H20" s="40">
        <v>52.4</v>
      </c>
      <c r="I20" s="40">
        <v>51.3</v>
      </c>
      <c r="J20" s="40">
        <v>52</v>
      </c>
      <c r="K20" s="40">
        <v>52.7</v>
      </c>
      <c r="L20" s="40">
        <f t="shared" ref="L20:L28" si="1">SUM(D20:K20)</f>
        <v>416.79999999999995</v>
      </c>
    </row>
    <row r="21" spans="1:12" s="32" customFormat="1" ht="15" x14ac:dyDescent="0.25">
      <c r="A21" s="42">
        <v>11</v>
      </c>
      <c r="B21" s="41" t="s">
        <v>23</v>
      </c>
      <c r="C21" s="41" t="s">
        <v>0</v>
      </c>
      <c r="D21" s="40">
        <v>50.7</v>
      </c>
      <c r="E21" s="40">
        <v>51</v>
      </c>
      <c r="F21" s="40">
        <v>51.9</v>
      </c>
      <c r="G21" s="40">
        <v>52.9</v>
      </c>
      <c r="H21" s="40">
        <v>51.5</v>
      </c>
      <c r="I21" s="40">
        <v>51.5</v>
      </c>
      <c r="J21" s="40">
        <v>51.9</v>
      </c>
      <c r="K21" s="40">
        <v>51</v>
      </c>
      <c r="L21" s="40">
        <f t="shared" si="1"/>
        <v>412.4</v>
      </c>
    </row>
    <row r="22" spans="1:12" s="32" customFormat="1" ht="15" x14ac:dyDescent="0.25">
      <c r="A22" s="42">
        <v>11</v>
      </c>
      <c r="B22" s="41" t="s">
        <v>55</v>
      </c>
      <c r="C22" s="41" t="s">
        <v>0</v>
      </c>
      <c r="D22" s="40">
        <v>52.3</v>
      </c>
      <c r="E22" s="40">
        <v>51.8</v>
      </c>
      <c r="F22" s="40">
        <v>53.3</v>
      </c>
      <c r="G22" s="40">
        <v>48.6</v>
      </c>
      <c r="H22" s="40">
        <v>51.7</v>
      </c>
      <c r="I22" s="40">
        <v>50.6</v>
      </c>
      <c r="J22" s="40">
        <v>50.3</v>
      </c>
      <c r="K22" s="40">
        <v>51.4</v>
      </c>
      <c r="L22" s="40">
        <f t="shared" si="1"/>
        <v>410</v>
      </c>
    </row>
    <row r="23" spans="1:12" s="32" customFormat="1" ht="15" x14ac:dyDescent="0.25">
      <c r="A23" s="42">
        <v>11</v>
      </c>
      <c r="B23" s="41" t="s">
        <v>76</v>
      </c>
      <c r="C23" s="41" t="s">
        <v>1</v>
      </c>
      <c r="D23" s="40">
        <v>51.9</v>
      </c>
      <c r="E23" s="40">
        <v>52.5</v>
      </c>
      <c r="F23" s="40">
        <v>51.4</v>
      </c>
      <c r="G23" s="40">
        <v>51.3</v>
      </c>
      <c r="H23" s="40">
        <v>50.6</v>
      </c>
      <c r="I23" s="40">
        <v>50.3</v>
      </c>
      <c r="J23" s="40">
        <v>50.6</v>
      </c>
      <c r="K23" s="40">
        <v>50.9</v>
      </c>
      <c r="L23" s="40">
        <f t="shared" si="1"/>
        <v>409.50000000000006</v>
      </c>
    </row>
    <row r="24" spans="1:12" s="32" customFormat="1" ht="15" x14ac:dyDescent="0.25">
      <c r="A24" s="42">
        <v>11</v>
      </c>
      <c r="B24" s="39" t="s">
        <v>77</v>
      </c>
      <c r="C24" s="39" t="s">
        <v>4</v>
      </c>
      <c r="D24" s="40">
        <v>51.8</v>
      </c>
      <c r="E24" s="40">
        <v>50.7</v>
      </c>
      <c r="F24" s="40">
        <v>51.6</v>
      </c>
      <c r="G24" s="40">
        <v>49.6</v>
      </c>
      <c r="H24" s="40">
        <v>51.4</v>
      </c>
      <c r="I24" s="40">
        <v>51.3</v>
      </c>
      <c r="J24" s="40">
        <v>50.7</v>
      </c>
      <c r="K24" s="40">
        <v>50.1</v>
      </c>
      <c r="L24" s="40">
        <f t="shared" si="1"/>
        <v>407.2</v>
      </c>
    </row>
    <row r="25" spans="1:12" s="32" customFormat="1" ht="15" x14ac:dyDescent="0.25">
      <c r="A25" s="42">
        <v>11</v>
      </c>
      <c r="B25" s="41" t="s">
        <v>78</v>
      </c>
      <c r="C25" s="41" t="s">
        <v>4</v>
      </c>
      <c r="D25" s="40">
        <v>49.5</v>
      </c>
      <c r="E25" s="40">
        <v>49.8</v>
      </c>
      <c r="F25" s="40">
        <v>49.2</v>
      </c>
      <c r="G25" s="40">
        <v>50.8</v>
      </c>
      <c r="H25" s="40">
        <v>51.6</v>
      </c>
      <c r="I25" s="40">
        <v>50.6</v>
      </c>
      <c r="J25" s="40">
        <v>52.3</v>
      </c>
      <c r="K25" s="40">
        <v>50.4</v>
      </c>
      <c r="L25" s="40">
        <f t="shared" si="1"/>
        <v>404.2</v>
      </c>
    </row>
    <row r="26" spans="1:12" s="32" customFormat="1" ht="15" x14ac:dyDescent="0.25">
      <c r="A26" s="42">
        <v>11</v>
      </c>
      <c r="B26" s="41" t="s">
        <v>79</v>
      </c>
      <c r="C26" s="41" t="s">
        <v>4</v>
      </c>
      <c r="D26" s="40">
        <v>48.6</v>
      </c>
      <c r="E26" s="40">
        <v>48.7</v>
      </c>
      <c r="F26" s="40">
        <v>48.3</v>
      </c>
      <c r="G26" s="40">
        <v>48.1</v>
      </c>
      <c r="H26" s="40">
        <v>50.3</v>
      </c>
      <c r="I26" s="40">
        <v>50.2</v>
      </c>
      <c r="J26" s="40">
        <v>51.2</v>
      </c>
      <c r="K26" s="40">
        <v>48.9</v>
      </c>
      <c r="L26" s="40">
        <f t="shared" si="1"/>
        <v>394.29999999999995</v>
      </c>
    </row>
    <row r="27" spans="1:12" s="32" customFormat="1" ht="15" x14ac:dyDescent="0.25">
      <c r="A27" s="42">
        <v>11</v>
      </c>
      <c r="B27" s="41" t="s">
        <v>80</v>
      </c>
      <c r="C27" s="41" t="s">
        <v>4</v>
      </c>
      <c r="D27" s="40">
        <v>46.7</v>
      </c>
      <c r="E27" s="40">
        <v>48.9</v>
      </c>
      <c r="F27" s="40">
        <v>49.7</v>
      </c>
      <c r="G27" s="40">
        <v>46.9</v>
      </c>
      <c r="H27" s="40">
        <v>49.3</v>
      </c>
      <c r="I27" s="40">
        <v>50.8</v>
      </c>
      <c r="J27" s="40">
        <v>48.7</v>
      </c>
      <c r="K27" s="40">
        <v>49.2</v>
      </c>
      <c r="L27" s="40">
        <f t="shared" si="1"/>
        <v>390.2</v>
      </c>
    </row>
    <row r="28" spans="1:12" s="32" customFormat="1" ht="15" x14ac:dyDescent="0.25">
      <c r="A28" s="42">
        <v>11</v>
      </c>
      <c r="B28" s="41" t="s">
        <v>41</v>
      </c>
      <c r="C28" s="41" t="s">
        <v>4</v>
      </c>
      <c r="D28" s="40">
        <v>47.5</v>
      </c>
      <c r="E28" s="40">
        <v>48.8</v>
      </c>
      <c r="F28" s="40">
        <v>48.6</v>
      </c>
      <c r="G28" s="40">
        <v>48</v>
      </c>
      <c r="H28" s="40">
        <v>47.3</v>
      </c>
      <c r="I28" s="40">
        <v>46.7</v>
      </c>
      <c r="J28" s="40">
        <v>48.8</v>
      </c>
      <c r="K28" s="40">
        <v>47.7</v>
      </c>
      <c r="L28" s="40">
        <f t="shared" si="1"/>
        <v>383.4</v>
      </c>
    </row>
    <row r="29" spans="1:12" s="32" customFormat="1" ht="15" x14ac:dyDescent="0.25">
      <c r="A29" s="42"/>
      <c r="B29" s="41"/>
      <c r="C29" s="41"/>
      <c r="D29" s="40"/>
      <c r="E29" s="40"/>
      <c r="F29" s="40"/>
      <c r="G29" s="40"/>
      <c r="H29" s="40"/>
      <c r="I29" s="40"/>
      <c r="J29" s="40"/>
      <c r="K29" s="40"/>
      <c r="L29" s="40"/>
    </row>
    <row r="30" spans="1:12" s="32" customFormat="1" ht="15" x14ac:dyDescent="0.25">
      <c r="A30" s="42">
        <v>13</v>
      </c>
      <c r="B30" s="39" t="s">
        <v>42</v>
      </c>
      <c r="C30" s="39" t="s">
        <v>4</v>
      </c>
      <c r="D30" s="40">
        <v>52.1</v>
      </c>
      <c r="E30" s="40">
        <v>53</v>
      </c>
      <c r="F30" s="40">
        <v>51.6</v>
      </c>
      <c r="G30" s="40">
        <v>52.5</v>
      </c>
      <c r="H30" s="40">
        <v>52.6</v>
      </c>
      <c r="I30" s="40">
        <v>53.7</v>
      </c>
      <c r="J30" s="40">
        <v>51.2</v>
      </c>
      <c r="K30" s="40">
        <v>52.8</v>
      </c>
      <c r="L30" s="40">
        <f t="shared" ref="L30:L38" si="2">SUM(D30:K30)</f>
        <v>419.5</v>
      </c>
    </row>
    <row r="31" spans="1:12" s="32" customFormat="1" ht="15" x14ac:dyDescent="0.25">
      <c r="A31" s="42">
        <v>13</v>
      </c>
      <c r="B31" s="39" t="s">
        <v>29</v>
      </c>
      <c r="C31" s="39" t="s">
        <v>0</v>
      </c>
      <c r="D31" s="40">
        <v>52.3</v>
      </c>
      <c r="E31" s="40">
        <v>52.1</v>
      </c>
      <c r="F31" s="40">
        <v>52.8</v>
      </c>
      <c r="G31" s="40">
        <v>52.2</v>
      </c>
      <c r="H31" s="40">
        <v>52.1</v>
      </c>
      <c r="I31" s="40">
        <v>53</v>
      </c>
      <c r="J31" s="40">
        <v>52.5</v>
      </c>
      <c r="K31" s="40">
        <v>52.3</v>
      </c>
      <c r="L31" s="40">
        <f t="shared" si="2"/>
        <v>419.3</v>
      </c>
    </row>
    <row r="32" spans="1:12" s="32" customFormat="1" ht="15" x14ac:dyDescent="0.25">
      <c r="A32" s="42">
        <v>13</v>
      </c>
      <c r="B32" s="41" t="s">
        <v>11</v>
      </c>
      <c r="C32" s="41" t="s">
        <v>3</v>
      </c>
      <c r="D32" s="40">
        <v>52.1</v>
      </c>
      <c r="E32" s="40">
        <v>52.3</v>
      </c>
      <c r="F32" s="40">
        <v>52.2</v>
      </c>
      <c r="G32" s="40">
        <v>52.4</v>
      </c>
      <c r="H32" s="40">
        <v>53</v>
      </c>
      <c r="I32" s="40">
        <v>52.1</v>
      </c>
      <c r="J32" s="40">
        <v>52.1</v>
      </c>
      <c r="K32" s="40">
        <v>51.7</v>
      </c>
      <c r="L32" s="40">
        <f t="shared" si="2"/>
        <v>417.90000000000003</v>
      </c>
    </row>
    <row r="33" spans="1:16" s="32" customFormat="1" ht="15" x14ac:dyDescent="0.25">
      <c r="A33" s="42">
        <v>13</v>
      </c>
      <c r="B33" s="41" t="s">
        <v>17</v>
      </c>
      <c r="C33" s="41" t="s">
        <v>3</v>
      </c>
      <c r="D33" s="40">
        <v>52.7</v>
      </c>
      <c r="E33" s="40">
        <v>50.9</v>
      </c>
      <c r="F33" s="40">
        <v>51.9</v>
      </c>
      <c r="G33" s="40">
        <v>52.2</v>
      </c>
      <c r="H33" s="40">
        <v>52.1</v>
      </c>
      <c r="I33" s="40">
        <v>50.8</v>
      </c>
      <c r="J33" s="40">
        <v>51.6</v>
      </c>
      <c r="K33" s="40">
        <v>50.9</v>
      </c>
      <c r="L33" s="40">
        <f t="shared" si="2"/>
        <v>413.1</v>
      </c>
    </row>
    <row r="34" spans="1:16" s="32" customFormat="1" ht="15" x14ac:dyDescent="0.25">
      <c r="A34" s="38">
        <v>13</v>
      </c>
      <c r="B34" s="41" t="s">
        <v>81</v>
      </c>
      <c r="C34" s="41" t="s">
        <v>1</v>
      </c>
      <c r="D34" s="40">
        <v>51.7</v>
      </c>
      <c r="E34" s="40">
        <v>51.8</v>
      </c>
      <c r="F34" s="40">
        <v>50.7</v>
      </c>
      <c r="G34" s="40">
        <v>50</v>
      </c>
      <c r="H34" s="40">
        <v>52.7</v>
      </c>
      <c r="I34" s="40">
        <v>50.9</v>
      </c>
      <c r="J34" s="40">
        <v>51</v>
      </c>
      <c r="K34" s="40">
        <v>51.9</v>
      </c>
      <c r="L34" s="40">
        <f t="shared" si="2"/>
        <v>410.69999999999993</v>
      </c>
    </row>
    <row r="35" spans="1:16" s="32" customFormat="1" ht="15" x14ac:dyDescent="0.25">
      <c r="A35" s="38">
        <v>13</v>
      </c>
      <c r="B35" s="39" t="s">
        <v>45</v>
      </c>
      <c r="C35" s="39" t="s">
        <v>0</v>
      </c>
      <c r="D35" s="40">
        <v>49.8</v>
      </c>
      <c r="E35" s="40">
        <v>51.1</v>
      </c>
      <c r="F35" s="40">
        <v>51.9</v>
      </c>
      <c r="G35" s="40">
        <v>51</v>
      </c>
      <c r="H35" s="40">
        <v>51.8</v>
      </c>
      <c r="I35" s="40">
        <v>52</v>
      </c>
      <c r="J35" s="40">
        <v>49.5</v>
      </c>
      <c r="K35" s="40">
        <v>49.5</v>
      </c>
      <c r="L35" s="40">
        <f t="shared" si="2"/>
        <v>406.6</v>
      </c>
    </row>
    <row r="36" spans="1:16" s="32" customFormat="1" ht="15" x14ac:dyDescent="0.25">
      <c r="A36" s="38">
        <v>13</v>
      </c>
      <c r="B36" s="39" t="s">
        <v>44</v>
      </c>
      <c r="C36" s="39" t="s">
        <v>0</v>
      </c>
      <c r="D36" s="40">
        <v>50.3</v>
      </c>
      <c r="E36" s="40">
        <v>51.9</v>
      </c>
      <c r="F36" s="40">
        <v>52</v>
      </c>
      <c r="G36" s="40">
        <v>51.5</v>
      </c>
      <c r="H36" s="40">
        <v>50.2</v>
      </c>
      <c r="I36" s="40">
        <v>50.9</v>
      </c>
      <c r="J36" s="40">
        <v>50.2</v>
      </c>
      <c r="K36" s="40">
        <v>40.5</v>
      </c>
      <c r="L36" s="40">
        <f t="shared" si="2"/>
        <v>397.49999999999994</v>
      </c>
    </row>
    <row r="37" spans="1:16" s="32" customFormat="1" ht="15" x14ac:dyDescent="0.25">
      <c r="A37" s="42">
        <v>13</v>
      </c>
      <c r="B37" s="39" t="s">
        <v>82</v>
      </c>
      <c r="C37" s="39" t="s">
        <v>4</v>
      </c>
      <c r="D37" s="40">
        <v>49.9</v>
      </c>
      <c r="E37" s="40">
        <v>50.1</v>
      </c>
      <c r="F37" s="40">
        <v>48.9</v>
      </c>
      <c r="G37" s="40">
        <v>50.3</v>
      </c>
      <c r="H37" s="40">
        <v>47.4</v>
      </c>
      <c r="I37" s="40">
        <v>49.3</v>
      </c>
      <c r="J37" s="40">
        <v>50.2</v>
      </c>
      <c r="K37" s="40">
        <v>50.9</v>
      </c>
      <c r="L37" s="40">
        <f t="shared" si="2"/>
        <v>396.99999999999994</v>
      </c>
    </row>
    <row r="38" spans="1:16" s="32" customFormat="1" ht="15" x14ac:dyDescent="0.25">
      <c r="A38" s="42">
        <v>13</v>
      </c>
      <c r="B38" s="41" t="s">
        <v>83</v>
      </c>
      <c r="C38" s="41" t="s">
        <v>1</v>
      </c>
      <c r="D38" s="40">
        <v>51.1</v>
      </c>
      <c r="E38" s="40">
        <v>49.8</v>
      </c>
      <c r="F38" s="40">
        <v>49.5</v>
      </c>
      <c r="G38" s="40">
        <v>50.3</v>
      </c>
      <c r="H38" s="40">
        <v>48.2</v>
      </c>
      <c r="I38" s="40">
        <v>48</v>
      </c>
      <c r="J38" s="40">
        <v>51</v>
      </c>
      <c r="K38" s="40">
        <v>48.6</v>
      </c>
      <c r="L38" s="40">
        <f t="shared" si="2"/>
        <v>396.5</v>
      </c>
    </row>
    <row r="39" spans="1:16" s="32" customFormat="1" ht="15" x14ac:dyDescent="0.25">
      <c r="A39" s="42"/>
      <c r="B39" s="41"/>
      <c r="C39" s="41"/>
      <c r="D39" s="40"/>
      <c r="E39" s="40"/>
      <c r="F39" s="40"/>
      <c r="G39" s="40"/>
      <c r="H39" s="40"/>
      <c r="I39" s="40"/>
      <c r="J39" s="40"/>
      <c r="K39" s="40"/>
      <c r="L39" s="40"/>
    </row>
    <row r="40" spans="1:16" s="32" customFormat="1" ht="15" x14ac:dyDescent="0.25">
      <c r="A40" s="42">
        <v>15</v>
      </c>
      <c r="B40" s="41" t="s">
        <v>24</v>
      </c>
      <c r="C40" s="41" t="s">
        <v>4</v>
      </c>
      <c r="D40" s="40">
        <v>52.2</v>
      </c>
      <c r="E40" s="40">
        <v>53.2</v>
      </c>
      <c r="F40" s="40">
        <v>52.7</v>
      </c>
      <c r="G40" s="40">
        <v>53</v>
      </c>
      <c r="H40" s="40">
        <v>51.1</v>
      </c>
      <c r="I40" s="40">
        <v>53.2</v>
      </c>
      <c r="J40" s="40">
        <v>51.9</v>
      </c>
      <c r="K40" s="40">
        <v>52.2</v>
      </c>
      <c r="L40" s="40">
        <f>SUM(D40:K40)</f>
        <v>419.5</v>
      </c>
    </row>
    <row r="41" spans="1:16" s="32" customFormat="1" ht="15" x14ac:dyDescent="0.25">
      <c r="A41" s="42"/>
      <c r="B41" s="41"/>
      <c r="C41" s="41"/>
      <c r="D41" s="40"/>
      <c r="E41" s="40"/>
      <c r="F41" s="40"/>
      <c r="G41" s="40"/>
      <c r="H41" s="40"/>
      <c r="I41" s="40"/>
      <c r="J41" s="40"/>
      <c r="K41" s="40"/>
      <c r="L41" s="40"/>
    </row>
    <row r="42" spans="1:16" s="32" customFormat="1" ht="15" x14ac:dyDescent="0.25">
      <c r="A42" s="42">
        <v>21</v>
      </c>
      <c r="B42" s="39" t="s">
        <v>19</v>
      </c>
      <c r="C42" s="39" t="s">
        <v>4</v>
      </c>
      <c r="D42" s="40">
        <v>52.4</v>
      </c>
      <c r="E42" s="40">
        <v>53.1</v>
      </c>
      <c r="F42" s="40">
        <v>52.7</v>
      </c>
      <c r="G42" s="40">
        <v>52.9</v>
      </c>
      <c r="H42" s="40">
        <v>52.8</v>
      </c>
      <c r="I42" s="40">
        <v>52.7</v>
      </c>
      <c r="J42" s="40">
        <v>52.3</v>
      </c>
      <c r="K42" s="40">
        <v>52.2</v>
      </c>
      <c r="L42" s="40">
        <f t="shared" ref="L42:L48" si="3">SUM(D42:K42)</f>
        <v>421.09999999999997</v>
      </c>
    </row>
    <row r="43" spans="1:16" s="32" customFormat="1" ht="15" x14ac:dyDescent="0.25">
      <c r="A43" s="38">
        <v>21</v>
      </c>
      <c r="B43" s="41" t="s">
        <v>84</v>
      </c>
      <c r="C43" s="39" t="s">
        <v>4</v>
      </c>
      <c r="D43" s="40">
        <v>52.7</v>
      </c>
      <c r="E43" s="40">
        <v>52.7</v>
      </c>
      <c r="F43" s="40">
        <v>51.5</v>
      </c>
      <c r="G43" s="40">
        <v>52.9</v>
      </c>
      <c r="H43" s="40">
        <v>52.6</v>
      </c>
      <c r="I43" s="40">
        <v>51</v>
      </c>
      <c r="J43" s="40">
        <v>52.9</v>
      </c>
      <c r="K43" s="40">
        <v>51.3</v>
      </c>
      <c r="L43" s="40">
        <f t="shared" si="3"/>
        <v>417.6</v>
      </c>
    </row>
    <row r="44" spans="1:16" s="32" customFormat="1" ht="15" x14ac:dyDescent="0.25">
      <c r="A44" s="42">
        <v>21</v>
      </c>
      <c r="B44" s="41" t="s">
        <v>32</v>
      </c>
      <c r="C44" s="41" t="s">
        <v>0</v>
      </c>
      <c r="D44" s="40">
        <v>52.3</v>
      </c>
      <c r="E44" s="40">
        <v>51.1</v>
      </c>
      <c r="F44" s="40">
        <v>53</v>
      </c>
      <c r="G44" s="40">
        <v>51.7</v>
      </c>
      <c r="H44" s="40">
        <v>51.2</v>
      </c>
      <c r="I44" s="40">
        <v>50.1</v>
      </c>
      <c r="J44" s="40">
        <v>51.7</v>
      </c>
      <c r="K44" s="40">
        <v>53.5</v>
      </c>
      <c r="L44" s="40">
        <f t="shared" si="3"/>
        <v>414.6</v>
      </c>
    </row>
    <row r="45" spans="1:16" s="32" customFormat="1" ht="15" x14ac:dyDescent="0.25">
      <c r="A45" s="38">
        <v>21</v>
      </c>
      <c r="B45" s="41" t="s">
        <v>85</v>
      </c>
      <c r="C45" s="41" t="s">
        <v>4</v>
      </c>
      <c r="D45" s="40">
        <v>52.3</v>
      </c>
      <c r="E45" s="40">
        <v>51.3</v>
      </c>
      <c r="F45" s="40">
        <v>52</v>
      </c>
      <c r="G45" s="40">
        <v>52</v>
      </c>
      <c r="H45" s="40">
        <v>52.1</v>
      </c>
      <c r="I45" s="40">
        <v>51</v>
      </c>
      <c r="J45" s="40">
        <v>51.1</v>
      </c>
      <c r="K45" s="40">
        <v>52.6</v>
      </c>
      <c r="L45" s="40">
        <f t="shared" si="3"/>
        <v>414.40000000000003</v>
      </c>
    </row>
    <row r="46" spans="1:16" s="32" customFormat="1" ht="15" x14ac:dyDescent="0.25">
      <c r="A46" s="42">
        <v>21</v>
      </c>
      <c r="B46" s="39" t="s">
        <v>86</v>
      </c>
      <c r="C46" s="39" t="s">
        <v>4</v>
      </c>
      <c r="D46" s="40">
        <v>52.2</v>
      </c>
      <c r="E46" s="40">
        <v>51.1</v>
      </c>
      <c r="F46" s="40">
        <v>50.8</v>
      </c>
      <c r="G46" s="40">
        <v>51.4</v>
      </c>
      <c r="H46" s="40">
        <v>52</v>
      </c>
      <c r="I46" s="40">
        <v>52</v>
      </c>
      <c r="J46" s="40">
        <v>52.2</v>
      </c>
      <c r="K46" s="40">
        <v>52.1</v>
      </c>
      <c r="L46" s="40">
        <f t="shared" si="3"/>
        <v>413.8</v>
      </c>
      <c r="N46" s="26"/>
      <c r="O46" s="25"/>
      <c r="P46" s="23"/>
    </row>
    <row r="47" spans="1:16" s="32" customFormat="1" ht="15" x14ac:dyDescent="0.25">
      <c r="A47" s="38">
        <v>21</v>
      </c>
      <c r="B47" s="41" t="s">
        <v>31</v>
      </c>
      <c r="C47" s="41" t="s">
        <v>0</v>
      </c>
      <c r="D47" s="40">
        <v>51.8</v>
      </c>
      <c r="E47" s="40">
        <v>52.5</v>
      </c>
      <c r="F47" s="40">
        <v>50.2</v>
      </c>
      <c r="G47" s="40">
        <v>51.8</v>
      </c>
      <c r="H47" s="40">
        <v>51.6</v>
      </c>
      <c r="I47" s="40">
        <v>52.5</v>
      </c>
      <c r="J47" s="40">
        <v>51.7</v>
      </c>
      <c r="K47" s="40">
        <v>51.6</v>
      </c>
      <c r="L47" s="40">
        <f t="shared" si="3"/>
        <v>413.70000000000005</v>
      </c>
      <c r="N47" s="26"/>
      <c r="O47" s="25"/>
      <c r="P47" s="23"/>
    </row>
    <row r="48" spans="1:16" s="32" customFormat="1" ht="15" x14ac:dyDescent="0.25">
      <c r="A48" s="42">
        <v>21</v>
      </c>
      <c r="B48" s="41" t="s">
        <v>48</v>
      </c>
      <c r="C48" s="41" t="s">
        <v>0</v>
      </c>
      <c r="D48" s="40">
        <v>49.6</v>
      </c>
      <c r="E48" s="40">
        <v>52.2</v>
      </c>
      <c r="F48" s="40">
        <v>52</v>
      </c>
      <c r="G48" s="40">
        <v>51.4</v>
      </c>
      <c r="H48" s="40">
        <v>50.1</v>
      </c>
      <c r="I48" s="40">
        <v>52.5</v>
      </c>
      <c r="J48" s="40">
        <v>50.9</v>
      </c>
      <c r="K48" s="40">
        <v>53</v>
      </c>
      <c r="L48" s="40">
        <f t="shared" si="3"/>
        <v>411.7</v>
      </c>
      <c r="N48" s="26"/>
      <c r="O48" s="25"/>
      <c r="P48" s="23"/>
    </row>
    <row r="49" spans="1:16" s="32" customFormat="1" ht="15" x14ac:dyDescent="0.25">
      <c r="A49" s="42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0"/>
      <c r="N49" s="26"/>
      <c r="O49" s="25"/>
      <c r="P49" s="23"/>
    </row>
    <row r="50" spans="1:16" s="32" customFormat="1" ht="15" x14ac:dyDescent="0.25">
      <c r="A50" s="38" t="s">
        <v>8</v>
      </c>
      <c r="B50" s="41" t="s">
        <v>16</v>
      </c>
      <c r="C50" s="41" t="s">
        <v>0</v>
      </c>
      <c r="D50" s="40">
        <v>48.9</v>
      </c>
      <c r="E50" s="40">
        <v>52.4</v>
      </c>
      <c r="F50" s="40">
        <v>50.9</v>
      </c>
      <c r="G50" s="40">
        <v>51.4</v>
      </c>
      <c r="H50" s="40">
        <v>52</v>
      </c>
      <c r="I50" s="40">
        <v>50</v>
      </c>
      <c r="J50" s="40">
        <v>50.4</v>
      </c>
      <c r="K50" s="40">
        <v>51.3</v>
      </c>
      <c r="L50" s="40">
        <f>SUM(D50:K50)</f>
        <v>407.3</v>
      </c>
    </row>
    <row r="51" spans="1:16" s="32" customFormat="1" ht="15" x14ac:dyDescent="0.25">
      <c r="A51" s="42" t="s">
        <v>8</v>
      </c>
      <c r="B51" s="41" t="s">
        <v>19</v>
      </c>
      <c r="C51" s="41" t="s">
        <v>4</v>
      </c>
      <c r="D51" s="40">
        <v>49.2</v>
      </c>
      <c r="E51" s="40">
        <v>46.4</v>
      </c>
      <c r="F51" s="40">
        <v>44.2</v>
      </c>
      <c r="G51" s="40">
        <v>48.4</v>
      </c>
      <c r="H51" s="40">
        <v>47.6</v>
      </c>
      <c r="I51" s="40">
        <v>46.3</v>
      </c>
      <c r="J51" s="40">
        <v>51.7</v>
      </c>
      <c r="K51" s="40">
        <v>42.8</v>
      </c>
      <c r="L51" s="40">
        <f>SUM(D51:K51)</f>
        <v>376.6</v>
      </c>
      <c r="N51" s="26"/>
      <c r="O51" s="25"/>
      <c r="P51" s="23"/>
    </row>
    <row r="52" spans="1:16" s="32" customFormat="1" ht="15" x14ac:dyDescent="0.25">
      <c r="A52" s="43" t="s">
        <v>8</v>
      </c>
      <c r="B52" s="41" t="s">
        <v>24</v>
      </c>
      <c r="C52" s="39" t="s">
        <v>4</v>
      </c>
      <c r="D52" s="40">
        <v>46.8</v>
      </c>
      <c r="E52" s="40">
        <v>42.8</v>
      </c>
      <c r="F52" s="40">
        <v>49.9</v>
      </c>
      <c r="G52" s="40">
        <v>46.3</v>
      </c>
      <c r="H52" s="40">
        <v>47.3</v>
      </c>
      <c r="I52" s="40">
        <v>44</v>
      </c>
      <c r="J52" s="40">
        <v>45.2</v>
      </c>
      <c r="K52" s="40">
        <v>46.8</v>
      </c>
      <c r="L52" s="40">
        <f>SUM(D52:K52)</f>
        <v>369.1</v>
      </c>
      <c r="N52" s="26"/>
      <c r="O52" s="25"/>
      <c r="P52" s="23"/>
    </row>
    <row r="53" spans="1:16" s="32" customFormat="1" ht="15" x14ac:dyDescent="0.25">
      <c r="A53" s="43"/>
      <c r="B53" s="41"/>
      <c r="C53" s="41"/>
      <c r="D53" s="40"/>
      <c r="E53" s="40"/>
      <c r="F53" s="40"/>
      <c r="G53" s="40"/>
      <c r="H53" s="40"/>
      <c r="I53" s="40"/>
      <c r="J53" s="40"/>
      <c r="K53" s="40"/>
      <c r="L53" s="40"/>
      <c r="N53" s="26"/>
      <c r="O53" s="25"/>
      <c r="P53" s="23"/>
    </row>
    <row r="54" spans="1:16" s="32" customFormat="1" ht="15" x14ac:dyDescent="0.25">
      <c r="A54" s="42" t="s">
        <v>33</v>
      </c>
      <c r="B54" s="41" t="s">
        <v>29</v>
      </c>
      <c r="C54" s="41" t="s">
        <v>0</v>
      </c>
      <c r="D54" s="40">
        <v>46.9</v>
      </c>
      <c r="E54" s="40">
        <v>42.4</v>
      </c>
      <c r="F54" s="40">
        <v>46.4</v>
      </c>
      <c r="G54" s="40">
        <v>44.5</v>
      </c>
      <c r="H54" s="44"/>
      <c r="I54" s="44"/>
      <c r="J54" s="44"/>
      <c r="K54" s="44"/>
      <c r="L54" s="40">
        <f>SUM(D54:G54)</f>
        <v>180.2</v>
      </c>
    </row>
    <row r="55" spans="1:16" s="32" customFormat="1" ht="15" x14ac:dyDescent="0.25">
      <c r="A55" s="43" t="s">
        <v>33</v>
      </c>
      <c r="B55" s="41" t="s">
        <v>23</v>
      </c>
      <c r="C55" s="41" t="s">
        <v>0</v>
      </c>
      <c r="D55" s="40">
        <v>41.9</v>
      </c>
      <c r="E55" s="40">
        <v>45.4</v>
      </c>
      <c r="F55" s="40">
        <v>36.9</v>
      </c>
      <c r="G55" s="40">
        <v>46.1</v>
      </c>
      <c r="H55" s="44"/>
      <c r="I55" s="44"/>
      <c r="J55" s="44"/>
      <c r="K55" s="44"/>
      <c r="L55" s="40">
        <f>SUM(D55:G55)</f>
        <v>170.29999999999998</v>
      </c>
    </row>
    <row r="56" spans="1:16" s="32" customFormat="1" ht="15" x14ac:dyDescent="0.25">
      <c r="A56" s="43" t="s">
        <v>33</v>
      </c>
      <c r="B56" s="41" t="s">
        <v>44</v>
      </c>
      <c r="C56" s="41" t="s">
        <v>0</v>
      </c>
      <c r="D56" s="40">
        <v>29.3</v>
      </c>
      <c r="E56" s="40">
        <v>9.8000000000000007</v>
      </c>
      <c r="F56" s="40">
        <v>13.1</v>
      </c>
      <c r="G56" s="40">
        <v>27.5</v>
      </c>
      <c r="H56" s="44"/>
      <c r="I56" s="44"/>
      <c r="J56" s="44"/>
      <c r="K56" s="44"/>
      <c r="L56" s="40">
        <f>SUM(D56:G56)</f>
        <v>79.7</v>
      </c>
    </row>
    <row r="57" spans="1:16" s="32" customFormat="1" ht="15" x14ac:dyDescent="0.25">
      <c r="A57" s="43"/>
      <c r="B57" s="41"/>
      <c r="C57" s="41"/>
      <c r="D57" s="40"/>
      <c r="E57" s="40"/>
      <c r="F57" s="40"/>
      <c r="G57" s="40"/>
      <c r="H57" s="40"/>
      <c r="I57" s="40"/>
      <c r="J57" s="40"/>
      <c r="K57" s="40"/>
      <c r="L57" s="40"/>
    </row>
    <row r="58" spans="1:16" s="32" customFormat="1" ht="15" x14ac:dyDescent="0.25">
      <c r="A58" s="43" t="s">
        <v>15</v>
      </c>
      <c r="B58" s="39" t="s">
        <v>26</v>
      </c>
      <c r="C58" s="39" t="s">
        <v>0</v>
      </c>
      <c r="D58" s="40">
        <v>47.9</v>
      </c>
      <c r="E58" s="40">
        <v>48.7</v>
      </c>
      <c r="F58" s="40">
        <v>49.1</v>
      </c>
      <c r="G58" s="40">
        <v>50.1</v>
      </c>
      <c r="H58" s="40">
        <v>49.6</v>
      </c>
      <c r="I58" s="40">
        <v>49</v>
      </c>
      <c r="J58" s="40">
        <v>49.1</v>
      </c>
      <c r="K58" s="40">
        <v>48.7</v>
      </c>
      <c r="L58" s="40">
        <f>SUM(D58:K58)</f>
        <v>392.2</v>
      </c>
    </row>
    <row r="59" spans="1:16" s="32" customFormat="1" ht="15" x14ac:dyDescent="0.25">
      <c r="A59" s="42" t="s">
        <v>15</v>
      </c>
      <c r="B59" s="39" t="s">
        <v>54</v>
      </c>
      <c r="C59" s="39" t="s">
        <v>2</v>
      </c>
      <c r="D59" s="40">
        <v>45.1</v>
      </c>
      <c r="E59" s="40">
        <v>43.1</v>
      </c>
      <c r="F59" s="40">
        <v>46.2</v>
      </c>
      <c r="G59" s="40">
        <v>47.1</v>
      </c>
      <c r="H59" s="40">
        <v>38</v>
      </c>
      <c r="I59" s="40">
        <v>47.8</v>
      </c>
      <c r="J59" s="40">
        <v>42.4</v>
      </c>
      <c r="K59" s="40">
        <v>46.5</v>
      </c>
      <c r="L59" s="40">
        <f>SUM(D59:K59)</f>
        <v>356.2</v>
      </c>
    </row>
    <row r="60" spans="1:16" s="32" customFormat="1" ht="15" x14ac:dyDescent="0.25">
      <c r="A60" s="42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0"/>
    </row>
    <row r="61" spans="1:16" s="32" customFormat="1" ht="15" x14ac:dyDescent="0.25">
      <c r="A61" s="42" t="s">
        <v>10</v>
      </c>
      <c r="B61" s="41" t="s">
        <v>53</v>
      </c>
      <c r="C61" s="39" t="s">
        <v>4</v>
      </c>
      <c r="D61" s="40">
        <v>50.1</v>
      </c>
      <c r="E61" s="40">
        <v>47.4</v>
      </c>
      <c r="F61" s="40">
        <v>45.8</v>
      </c>
      <c r="G61" s="40">
        <v>50.4</v>
      </c>
      <c r="H61" s="40">
        <v>43.8</v>
      </c>
      <c r="I61" s="40">
        <v>48.3</v>
      </c>
      <c r="J61" s="40">
        <v>49.1</v>
      </c>
      <c r="K61" s="40">
        <v>49.8</v>
      </c>
      <c r="L61" s="40">
        <f>SUM(D61:K61)</f>
        <v>384.70000000000005</v>
      </c>
    </row>
    <row r="62" spans="1:16" s="32" customFormat="1" ht="15" x14ac:dyDescent="0.25">
      <c r="A62" s="42" t="s">
        <v>10</v>
      </c>
      <c r="B62" s="41" t="s">
        <v>20</v>
      </c>
      <c r="C62" s="39" t="s">
        <v>4</v>
      </c>
      <c r="D62" s="40">
        <v>47.1</v>
      </c>
      <c r="E62" s="40">
        <v>44.5</v>
      </c>
      <c r="F62" s="40">
        <v>47.9</v>
      </c>
      <c r="G62" s="40">
        <v>49.2</v>
      </c>
      <c r="H62" s="40">
        <v>47.4</v>
      </c>
      <c r="I62" s="40">
        <v>46.7</v>
      </c>
      <c r="J62" s="40">
        <v>44.2</v>
      </c>
      <c r="K62" s="40">
        <v>48.8</v>
      </c>
      <c r="L62" s="40">
        <f>SUM(D62:K62)</f>
        <v>375.8</v>
      </c>
    </row>
    <row r="63" spans="1:16" s="32" customFormat="1" ht="15" x14ac:dyDescent="0.25">
      <c r="A63" s="38" t="s">
        <v>10</v>
      </c>
      <c r="B63" s="41" t="s">
        <v>87</v>
      </c>
      <c r="C63" s="39" t="s">
        <v>1</v>
      </c>
      <c r="D63" s="40">
        <v>48.7</v>
      </c>
      <c r="E63" s="40">
        <v>42.9</v>
      </c>
      <c r="F63" s="40">
        <v>46</v>
      </c>
      <c r="G63" s="40">
        <v>40</v>
      </c>
      <c r="H63" s="40">
        <v>44.5</v>
      </c>
      <c r="I63" s="40">
        <v>41.5</v>
      </c>
      <c r="J63" s="40">
        <v>36.4</v>
      </c>
      <c r="K63" s="40">
        <v>37.4</v>
      </c>
      <c r="L63" s="40">
        <f>SUM(D63:K63)</f>
        <v>337.4</v>
      </c>
      <c r="N63" s="26"/>
      <c r="O63" s="25"/>
      <c r="P63" s="23"/>
    </row>
  </sheetData>
  <sheetProtection selectLockedCells="1" selectUnlockedCells="1"/>
  <pageMargins left="0.69027777777777777" right="0.24027777777777778" top="0.27986111111111112" bottom="0.2" header="0.51180555555555551" footer="0.51180555555555551"/>
  <pageSetup paperSize="9" scale="7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9025-3FF5-4572-A702-25EA6863B1B8}">
  <sheetPr codeName="Sheet9"/>
  <dimension ref="A1:D35"/>
  <sheetViews>
    <sheetView workbookViewId="0">
      <selection activeCell="D22" sqref="D22"/>
    </sheetView>
  </sheetViews>
  <sheetFormatPr defaultRowHeight="15.75" customHeight="1" x14ac:dyDescent="0.25"/>
  <cols>
    <col min="1" max="1" width="9.140625" style="127"/>
    <col min="2" max="2" width="2.5703125" style="127" customWidth="1"/>
    <col min="3" max="3" width="26.7109375" style="127" customWidth="1"/>
    <col min="4" max="4" width="10.140625" style="127" customWidth="1"/>
    <col min="5" max="257" width="9.140625" style="127"/>
    <col min="258" max="258" width="2.5703125" style="127" customWidth="1"/>
    <col min="259" max="259" width="26.7109375" style="127" customWidth="1"/>
    <col min="260" max="260" width="10.140625" style="127" customWidth="1"/>
    <col min="261" max="513" width="9.140625" style="127"/>
    <col min="514" max="514" width="2.5703125" style="127" customWidth="1"/>
    <col min="515" max="515" width="26.7109375" style="127" customWidth="1"/>
    <col min="516" max="516" width="10.140625" style="127" customWidth="1"/>
    <col min="517" max="769" width="9.140625" style="127"/>
    <col min="770" max="770" width="2.5703125" style="127" customWidth="1"/>
    <col min="771" max="771" width="26.7109375" style="127" customWidth="1"/>
    <col min="772" max="772" width="10.140625" style="127" customWidth="1"/>
    <col min="773" max="1025" width="9.140625" style="127"/>
    <col min="1026" max="1026" width="2.5703125" style="127" customWidth="1"/>
    <col min="1027" max="1027" width="26.7109375" style="127" customWidth="1"/>
    <col min="1028" max="1028" width="10.140625" style="127" customWidth="1"/>
    <col min="1029" max="1281" width="9.140625" style="127"/>
    <col min="1282" max="1282" width="2.5703125" style="127" customWidth="1"/>
    <col min="1283" max="1283" width="26.7109375" style="127" customWidth="1"/>
    <col min="1284" max="1284" width="10.140625" style="127" customWidth="1"/>
    <col min="1285" max="1537" width="9.140625" style="127"/>
    <col min="1538" max="1538" width="2.5703125" style="127" customWidth="1"/>
    <col min="1539" max="1539" width="26.7109375" style="127" customWidth="1"/>
    <col min="1540" max="1540" width="10.140625" style="127" customWidth="1"/>
    <col min="1541" max="1793" width="9.140625" style="127"/>
    <col min="1794" max="1794" width="2.5703125" style="127" customWidth="1"/>
    <col min="1795" max="1795" width="26.7109375" style="127" customWidth="1"/>
    <col min="1796" max="1796" width="10.140625" style="127" customWidth="1"/>
    <col min="1797" max="2049" width="9.140625" style="127"/>
    <col min="2050" max="2050" width="2.5703125" style="127" customWidth="1"/>
    <col min="2051" max="2051" width="26.7109375" style="127" customWidth="1"/>
    <col min="2052" max="2052" width="10.140625" style="127" customWidth="1"/>
    <col min="2053" max="2305" width="9.140625" style="127"/>
    <col min="2306" max="2306" width="2.5703125" style="127" customWidth="1"/>
    <col min="2307" max="2307" width="26.7109375" style="127" customWidth="1"/>
    <col min="2308" max="2308" width="10.140625" style="127" customWidth="1"/>
    <col min="2309" max="2561" width="9.140625" style="127"/>
    <col min="2562" max="2562" width="2.5703125" style="127" customWidth="1"/>
    <col min="2563" max="2563" width="26.7109375" style="127" customWidth="1"/>
    <col min="2564" max="2564" width="10.140625" style="127" customWidth="1"/>
    <col min="2565" max="2817" width="9.140625" style="127"/>
    <col min="2818" max="2818" width="2.5703125" style="127" customWidth="1"/>
    <col min="2819" max="2819" width="26.7109375" style="127" customWidth="1"/>
    <col min="2820" max="2820" width="10.140625" style="127" customWidth="1"/>
    <col min="2821" max="3073" width="9.140625" style="127"/>
    <col min="3074" max="3074" width="2.5703125" style="127" customWidth="1"/>
    <col min="3075" max="3075" width="26.7109375" style="127" customWidth="1"/>
    <col min="3076" max="3076" width="10.140625" style="127" customWidth="1"/>
    <col min="3077" max="3329" width="9.140625" style="127"/>
    <col min="3330" max="3330" width="2.5703125" style="127" customWidth="1"/>
    <col min="3331" max="3331" width="26.7109375" style="127" customWidth="1"/>
    <col min="3332" max="3332" width="10.140625" style="127" customWidth="1"/>
    <col min="3333" max="3585" width="9.140625" style="127"/>
    <col min="3586" max="3586" width="2.5703125" style="127" customWidth="1"/>
    <col min="3587" max="3587" width="26.7109375" style="127" customWidth="1"/>
    <col min="3588" max="3588" width="10.140625" style="127" customWidth="1"/>
    <col min="3589" max="3841" width="9.140625" style="127"/>
    <col min="3842" max="3842" width="2.5703125" style="127" customWidth="1"/>
    <col min="3843" max="3843" width="26.7109375" style="127" customWidth="1"/>
    <col min="3844" max="3844" width="10.140625" style="127" customWidth="1"/>
    <col min="3845" max="4097" width="9.140625" style="127"/>
    <col min="4098" max="4098" width="2.5703125" style="127" customWidth="1"/>
    <col min="4099" max="4099" width="26.7109375" style="127" customWidth="1"/>
    <col min="4100" max="4100" width="10.140625" style="127" customWidth="1"/>
    <col min="4101" max="4353" width="9.140625" style="127"/>
    <col min="4354" max="4354" width="2.5703125" style="127" customWidth="1"/>
    <col min="4355" max="4355" width="26.7109375" style="127" customWidth="1"/>
    <col min="4356" max="4356" width="10.140625" style="127" customWidth="1"/>
    <col min="4357" max="4609" width="9.140625" style="127"/>
    <col min="4610" max="4610" width="2.5703125" style="127" customWidth="1"/>
    <col min="4611" max="4611" width="26.7109375" style="127" customWidth="1"/>
    <col min="4612" max="4612" width="10.140625" style="127" customWidth="1"/>
    <col min="4613" max="4865" width="9.140625" style="127"/>
    <col min="4866" max="4866" width="2.5703125" style="127" customWidth="1"/>
    <col min="4867" max="4867" width="26.7109375" style="127" customWidth="1"/>
    <col min="4868" max="4868" width="10.140625" style="127" customWidth="1"/>
    <col min="4869" max="5121" width="9.140625" style="127"/>
    <col min="5122" max="5122" width="2.5703125" style="127" customWidth="1"/>
    <col min="5123" max="5123" width="26.7109375" style="127" customWidth="1"/>
    <col min="5124" max="5124" width="10.140625" style="127" customWidth="1"/>
    <col min="5125" max="5377" width="9.140625" style="127"/>
    <col min="5378" max="5378" width="2.5703125" style="127" customWidth="1"/>
    <col min="5379" max="5379" width="26.7109375" style="127" customWidth="1"/>
    <col min="5380" max="5380" width="10.140625" style="127" customWidth="1"/>
    <col min="5381" max="5633" width="9.140625" style="127"/>
    <col min="5634" max="5634" width="2.5703125" style="127" customWidth="1"/>
    <col min="5635" max="5635" width="26.7109375" style="127" customWidth="1"/>
    <col min="5636" max="5636" width="10.140625" style="127" customWidth="1"/>
    <col min="5637" max="5889" width="9.140625" style="127"/>
    <col min="5890" max="5890" width="2.5703125" style="127" customWidth="1"/>
    <col min="5891" max="5891" width="26.7109375" style="127" customWidth="1"/>
    <col min="5892" max="5892" width="10.140625" style="127" customWidth="1"/>
    <col min="5893" max="6145" width="9.140625" style="127"/>
    <col min="6146" max="6146" width="2.5703125" style="127" customWidth="1"/>
    <col min="6147" max="6147" width="26.7109375" style="127" customWidth="1"/>
    <col min="6148" max="6148" width="10.140625" style="127" customWidth="1"/>
    <col min="6149" max="6401" width="9.140625" style="127"/>
    <col min="6402" max="6402" width="2.5703125" style="127" customWidth="1"/>
    <col min="6403" max="6403" width="26.7109375" style="127" customWidth="1"/>
    <col min="6404" max="6404" width="10.140625" style="127" customWidth="1"/>
    <col min="6405" max="6657" width="9.140625" style="127"/>
    <col min="6658" max="6658" width="2.5703125" style="127" customWidth="1"/>
    <col min="6659" max="6659" width="26.7109375" style="127" customWidth="1"/>
    <col min="6660" max="6660" width="10.140625" style="127" customWidth="1"/>
    <col min="6661" max="6913" width="9.140625" style="127"/>
    <col min="6914" max="6914" width="2.5703125" style="127" customWidth="1"/>
    <col min="6915" max="6915" width="26.7109375" style="127" customWidth="1"/>
    <col min="6916" max="6916" width="10.140625" style="127" customWidth="1"/>
    <col min="6917" max="7169" width="9.140625" style="127"/>
    <col min="7170" max="7170" width="2.5703125" style="127" customWidth="1"/>
    <col min="7171" max="7171" width="26.7109375" style="127" customWidth="1"/>
    <col min="7172" max="7172" width="10.140625" style="127" customWidth="1"/>
    <col min="7173" max="7425" width="9.140625" style="127"/>
    <col min="7426" max="7426" width="2.5703125" style="127" customWidth="1"/>
    <col min="7427" max="7427" width="26.7109375" style="127" customWidth="1"/>
    <col min="7428" max="7428" width="10.140625" style="127" customWidth="1"/>
    <col min="7429" max="7681" width="9.140625" style="127"/>
    <col min="7682" max="7682" width="2.5703125" style="127" customWidth="1"/>
    <col min="7683" max="7683" width="26.7109375" style="127" customWidth="1"/>
    <col min="7684" max="7684" width="10.140625" style="127" customWidth="1"/>
    <col min="7685" max="7937" width="9.140625" style="127"/>
    <col min="7938" max="7938" width="2.5703125" style="127" customWidth="1"/>
    <col min="7939" max="7939" width="26.7109375" style="127" customWidth="1"/>
    <col min="7940" max="7940" width="10.140625" style="127" customWidth="1"/>
    <col min="7941" max="8193" width="9.140625" style="127"/>
    <col min="8194" max="8194" width="2.5703125" style="127" customWidth="1"/>
    <col min="8195" max="8195" width="26.7109375" style="127" customWidth="1"/>
    <col min="8196" max="8196" width="10.140625" style="127" customWidth="1"/>
    <col min="8197" max="8449" width="9.140625" style="127"/>
    <col min="8450" max="8450" width="2.5703125" style="127" customWidth="1"/>
    <col min="8451" max="8451" width="26.7109375" style="127" customWidth="1"/>
    <col min="8452" max="8452" width="10.140625" style="127" customWidth="1"/>
    <col min="8453" max="8705" width="9.140625" style="127"/>
    <col min="8706" max="8706" width="2.5703125" style="127" customWidth="1"/>
    <col min="8707" max="8707" width="26.7109375" style="127" customWidth="1"/>
    <col min="8708" max="8708" width="10.140625" style="127" customWidth="1"/>
    <col min="8709" max="8961" width="9.140625" style="127"/>
    <col min="8962" max="8962" width="2.5703125" style="127" customWidth="1"/>
    <col min="8963" max="8963" width="26.7109375" style="127" customWidth="1"/>
    <col min="8964" max="8964" width="10.140625" style="127" customWidth="1"/>
    <col min="8965" max="9217" width="9.140625" style="127"/>
    <col min="9218" max="9218" width="2.5703125" style="127" customWidth="1"/>
    <col min="9219" max="9219" width="26.7109375" style="127" customWidth="1"/>
    <col min="9220" max="9220" width="10.140625" style="127" customWidth="1"/>
    <col min="9221" max="9473" width="9.140625" style="127"/>
    <col min="9474" max="9474" width="2.5703125" style="127" customWidth="1"/>
    <col min="9475" max="9475" width="26.7109375" style="127" customWidth="1"/>
    <col min="9476" max="9476" width="10.140625" style="127" customWidth="1"/>
    <col min="9477" max="9729" width="9.140625" style="127"/>
    <col min="9730" max="9730" width="2.5703125" style="127" customWidth="1"/>
    <col min="9731" max="9731" width="26.7109375" style="127" customWidth="1"/>
    <col min="9732" max="9732" width="10.140625" style="127" customWidth="1"/>
    <col min="9733" max="9985" width="9.140625" style="127"/>
    <col min="9986" max="9986" width="2.5703125" style="127" customWidth="1"/>
    <col min="9987" max="9987" width="26.7109375" style="127" customWidth="1"/>
    <col min="9988" max="9988" width="10.140625" style="127" customWidth="1"/>
    <col min="9989" max="10241" width="9.140625" style="127"/>
    <col min="10242" max="10242" width="2.5703125" style="127" customWidth="1"/>
    <col min="10243" max="10243" width="26.7109375" style="127" customWidth="1"/>
    <col min="10244" max="10244" width="10.140625" style="127" customWidth="1"/>
    <col min="10245" max="10497" width="9.140625" style="127"/>
    <col min="10498" max="10498" width="2.5703125" style="127" customWidth="1"/>
    <col min="10499" max="10499" width="26.7109375" style="127" customWidth="1"/>
    <col min="10500" max="10500" width="10.140625" style="127" customWidth="1"/>
    <col min="10501" max="10753" width="9.140625" style="127"/>
    <col min="10754" max="10754" width="2.5703125" style="127" customWidth="1"/>
    <col min="10755" max="10755" width="26.7109375" style="127" customWidth="1"/>
    <col min="10756" max="10756" width="10.140625" style="127" customWidth="1"/>
    <col min="10757" max="11009" width="9.140625" style="127"/>
    <col min="11010" max="11010" width="2.5703125" style="127" customWidth="1"/>
    <col min="11011" max="11011" width="26.7109375" style="127" customWidth="1"/>
    <col min="11012" max="11012" width="10.140625" style="127" customWidth="1"/>
    <col min="11013" max="11265" width="9.140625" style="127"/>
    <col min="11266" max="11266" width="2.5703125" style="127" customWidth="1"/>
    <col min="11267" max="11267" width="26.7109375" style="127" customWidth="1"/>
    <col min="11268" max="11268" width="10.140625" style="127" customWidth="1"/>
    <col min="11269" max="11521" width="9.140625" style="127"/>
    <col min="11522" max="11522" width="2.5703125" style="127" customWidth="1"/>
    <col min="11523" max="11523" width="26.7109375" style="127" customWidth="1"/>
    <col min="11524" max="11524" width="10.140625" style="127" customWidth="1"/>
    <col min="11525" max="11777" width="9.140625" style="127"/>
    <col min="11778" max="11778" width="2.5703125" style="127" customWidth="1"/>
    <col min="11779" max="11779" width="26.7109375" style="127" customWidth="1"/>
    <col min="11780" max="11780" width="10.140625" style="127" customWidth="1"/>
    <col min="11781" max="12033" width="9.140625" style="127"/>
    <col min="12034" max="12034" width="2.5703125" style="127" customWidth="1"/>
    <col min="12035" max="12035" width="26.7109375" style="127" customWidth="1"/>
    <col min="12036" max="12036" width="10.140625" style="127" customWidth="1"/>
    <col min="12037" max="12289" width="9.140625" style="127"/>
    <col min="12290" max="12290" width="2.5703125" style="127" customWidth="1"/>
    <col min="12291" max="12291" width="26.7109375" style="127" customWidth="1"/>
    <col min="12292" max="12292" width="10.140625" style="127" customWidth="1"/>
    <col min="12293" max="12545" width="9.140625" style="127"/>
    <col min="12546" max="12546" width="2.5703125" style="127" customWidth="1"/>
    <col min="12547" max="12547" width="26.7109375" style="127" customWidth="1"/>
    <col min="12548" max="12548" width="10.140625" style="127" customWidth="1"/>
    <col min="12549" max="12801" width="9.140625" style="127"/>
    <col min="12802" max="12802" width="2.5703125" style="127" customWidth="1"/>
    <col min="12803" max="12803" width="26.7109375" style="127" customWidth="1"/>
    <col min="12804" max="12804" width="10.140625" style="127" customWidth="1"/>
    <col min="12805" max="13057" width="9.140625" style="127"/>
    <col min="13058" max="13058" width="2.5703125" style="127" customWidth="1"/>
    <col min="13059" max="13059" width="26.7109375" style="127" customWidth="1"/>
    <col min="13060" max="13060" width="10.140625" style="127" customWidth="1"/>
    <col min="13061" max="13313" width="9.140625" style="127"/>
    <col min="13314" max="13314" width="2.5703125" style="127" customWidth="1"/>
    <col min="13315" max="13315" width="26.7109375" style="127" customWidth="1"/>
    <col min="13316" max="13316" width="10.140625" style="127" customWidth="1"/>
    <col min="13317" max="13569" width="9.140625" style="127"/>
    <col min="13570" max="13570" width="2.5703125" style="127" customWidth="1"/>
    <col min="13571" max="13571" width="26.7109375" style="127" customWidth="1"/>
    <col min="13572" max="13572" width="10.140625" style="127" customWidth="1"/>
    <col min="13573" max="13825" width="9.140625" style="127"/>
    <col min="13826" max="13826" width="2.5703125" style="127" customWidth="1"/>
    <col min="13827" max="13827" width="26.7109375" style="127" customWidth="1"/>
    <col min="13828" max="13828" width="10.140625" style="127" customWidth="1"/>
    <col min="13829" max="14081" width="9.140625" style="127"/>
    <col min="14082" max="14082" width="2.5703125" style="127" customWidth="1"/>
    <col min="14083" max="14083" width="26.7109375" style="127" customWidth="1"/>
    <col min="14084" max="14084" width="10.140625" style="127" customWidth="1"/>
    <col min="14085" max="14337" width="9.140625" style="127"/>
    <col min="14338" max="14338" width="2.5703125" style="127" customWidth="1"/>
    <col min="14339" max="14339" width="26.7109375" style="127" customWidth="1"/>
    <col min="14340" max="14340" width="10.140625" style="127" customWidth="1"/>
    <col min="14341" max="14593" width="9.140625" style="127"/>
    <col min="14594" max="14594" width="2.5703125" style="127" customWidth="1"/>
    <col min="14595" max="14595" width="26.7109375" style="127" customWidth="1"/>
    <col min="14596" max="14596" width="10.140625" style="127" customWidth="1"/>
    <col min="14597" max="14849" width="9.140625" style="127"/>
    <col min="14850" max="14850" width="2.5703125" style="127" customWidth="1"/>
    <col min="14851" max="14851" width="26.7109375" style="127" customWidth="1"/>
    <col min="14852" max="14852" width="10.140625" style="127" customWidth="1"/>
    <col min="14853" max="15105" width="9.140625" style="127"/>
    <col min="15106" max="15106" width="2.5703125" style="127" customWidth="1"/>
    <col min="15107" max="15107" width="26.7109375" style="127" customWidth="1"/>
    <col min="15108" max="15108" width="10.140625" style="127" customWidth="1"/>
    <col min="15109" max="15361" width="9.140625" style="127"/>
    <col min="15362" max="15362" width="2.5703125" style="127" customWidth="1"/>
    <col min="15363" max="15363" width="26.7109375" style="127" customWidth="1"/>
    <col min="15364" max="15364" width="10.140625" style="127" customWidth="1"/>
    <col min="15365" max="15617" width="9.140625" style="127"/>
    <col min="15618" max="15618" width="2.5703125" style="127" customWidth="1"/>
    <col min="15619" max="15619" width="26.7109375" style="127" customWidth="1"/>
    <col min="15620" max="15620" width="10.140625" style="127" customWidth="1"/>
    <col min="15621" max="15873" width="9.140625" style="127"/>
    <col min="15874" max="15874" width="2.5703125" style="127" customWidth="1"/>
    <col min="15875" max="15875" width="26.7109375" style="127" customWidth="1"/>
    <col min="15876" max="15876" width="10.140625" style="127" customWidth="1"/>
    <col min="15877" max="16129" width="9.140625" style="127"/>
    <col min="16130" max="16130" width="2.5703125" style="127" customWidth="1"/>
    <col min="16131" max="16131" width="26.7109375" style="127" customWidth="1"/>
    <col min="16132" max="16132" width="10.140625" style="127" customWidth="1"/>
    <col min="16133" max="16384" width="9.140625" style="127"/>
  </cols>
  <sheetData>
    <row r="1" spans="1:4" ht="24.75" customHeight="1" x14ac:dyDescent="0.35">
      <c r="A1" s="126" t="s">
        <v>202</v>
      </c>
    </row>
    <row r="3" spans="1:4" ht="15.75" customHeight="1" x14ac:dyDescent="0.25">
      <c r="A3" s="128">
        <v>1</v>
      </c>
      <c r="B3" s="128" t="s">
        <v>7</v>
      </c>
    </row>
    <row r="5" spans="1:4" ht="15.75" customHeight="1" x14ac:dyDescent="0.25">
      <c r="C5" s="127" t="s">
        <v>35</v>
      </c>
      <c r="D5" s="127">
        <v>419.9</v>
      </c>
    </row>
    <row r="6" spans="1:4" ht="15.75" customHeight="1" x14ac:dyDescent="0.25">
      <c r="C6" s="127" t="s">
        <v>29</v>
      </c>
      <c r="D6" s="127">
        <v>423.6</v>
      </c>
    </row>
    <row r="7" spans="1:4" ht="15.75" customHeight="1" x14ac:dyDescent="0.25">
      <c r="C7" s="127" t="s">
        <v>101</v>
      </c>
      <c r="D7" s="127">
        <v>395.9</v>
      </c>
    </row>
    <row r="8" spans="1:4" ht="15.75" customHeight="1" x14ac:dyDescent="0.25">
      <c r="C8" s="129" t="s">
        <v>13</v>
      </c>
      <c r="D8" s="130">
        <f>SUM(D5:D7)</f>
        <v>1239.4000000000001</v>
      </c>
    </row>
    <row r="10" spans="1:4" ht="15.75" customHeight="1" x14ac:dyDescent="0.25">
      <c r="A10" s="128">
        <v>2</v>
      </c>
      <c r="B10" s="128" t="s">
        <v>4</v>
      </c>
    </row>
    <row r="12" spans="1:4" ht="15.75" customHeight="1" x14ac:dyDescent="0.25">
      <c r="C12" s="127" t="s">
        <v>70</v>
      </c>
      <c r="D12" s="127">
        <v>416.9</v>
      </c>
    </row>
    <row r="13" spans="1:4" ht="15.75" customHeight="1" x14ac:dyDescent="0.25">
      <c r="C13" s="127" t="s">
        <v>65</v>
      </c>
      <c r="D13" s="127">
        <v>414.3</v>
      </c>
    </row>
    <row r="14" spans="1:4" ht="15.75" customHeight="1" x14ac:dyDescent="0.25">
      <c r="C14" s="127" t="s">
        <v>19</v>
      </c>
      <c r="D14" s="127">
        <v>377.2</v>
      </c>
    </row>
    <row r="15" spans="1:4" ht="15.75" customHeight="1" x14ac:dyDescent="0.25">
      <c r="C15" s="129" t="s">
        <v>13</v>
      </c>
      <c r="D15" s="130">
        <f>SUM(D12:D14)</f>
        <v>1208.4000000000001</v>
      </c>
    </row>
    <row r="17" spans="1:4" ht="15.75" customHeight="1" x14ac:dyDescent="0.25">
      <c r="A17" s="128">
        <v>3</v>
      </c>
      <c r="B17" s="128" t="s">
        <v>2</v>
      </c>
    </row>
    <row r="19" spans="1:4" ht="15.75" customHeight="1" x14ac:dyDescent="0.25">
      <c r="C19" s="127" t="s">
        <v>39</v>
      </c>
      <c r="D19" s="127">
        <v>411.5</v>
      </c>
    </row>
    <row r="20" spans="1:4" ht="15.75" customHeight="1" x14ac:dyDescent="0.25">
      <c r="C20" s="127" t="s">
        <v>43</v>
      </c>
      <c r="D20" s="127">
        <v>407.3</v>
      </c>
    </row>
    <row r="21" spans="1:4" ht="15.75" customHeight="1" x14ac:dyDescent="0.25">
      <c r="C21" s="127" t="s">
        <v>54</v>
      </c>
      <c r="D21" s="127">
        <v>367.2</v>
      </c>
    </row>
    <row r="22" spans="1:4" ht="15.75" customHeight="1" x14ac:dyDescent="0.25">
      <c r="C22" s="129" t="s">
        <v>13</v>
      </c>
      <c r="D22" s="130">
        <f>SUM(D19:D21)</f>
        <v>1186</v>
      </c>
    </row>
    <row r="24" spans="1:4" ht="15.75" customHeight="1" x14ac:dyDescent="0.25">
      <c r="A24" s="128">
        <v>4</v>
      </c>
      <c r="B24" s="128" t="s">
        <v>1</v>
      </c>
    </row>
    <row r="26" spans="1:4" ht="15.75" customHeight="1" x14ac:dyDescent="0.25">
      <c r="C26" s="127" t="s">
        <v>81</v>
      </c>
      <c r="D26" s="127">
        <v>415.1</v>
      </c>
    </row>
    <row r="27" spans="1:4" ht="15.75" customHeight="1" x14ac:dyDescent="0.25">
      <c r="C27" s="127" t="s">
        <v>76</v>
      </c>
      <c r="D27" s="127">
        <v>415.2</v>
      </c>
    </row>
    <row r="29" spans="1:4" ht="15.75" customHeight="1" x14ac:dyDescent="0.25">
      <c r="C29" s="129" t="s">
        <v>13</v>
      </c>
      <c r="D29" s="130">
        <f>SUM(D26:D28)</f>
        <v>830.3</v>
      </c>
    </row>
    <row r="31" spans="1:4" ht="15.75" customHeight="1" x14ac:dyDescent="0.25">
      <c r="A31" s="128">
        <v>5</v>
      </c>
      <c r="B31" s="128" t="s">
        <v>3</v>
      </c>
    </row>
    <row r="33" spans="3:4" ht="15.75" customHeight="1" x14ac:dyDescent="0.25">
      <c r="C33" s="127" t="s">
        <v>11</v>
      </c>
      <c r="D33" s="127">
        <v>416.6</v>
      </c>
    </row>
    <row r="34" spans="3:4" ht="15.75" customHeight="1" x14ac:dyDescent="0.25">
      <c r="C34" s="127" t="s">
        <v>17</v>
      </c>
      <c r="D34" s="127">
        <v>413</v>
      </c>
    </row>
    <row r="35" spans="3:4" ht="15.75" customHeight="1" x14ac:dyDescent="0.25">
      <c r="C35" s="129" t="s">
        <v>13</v>
      </c>
      <c r="D35" s="130">
        <f>SUM(D33:D34)</f>
        <v>829.6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&amp;L&amp;"MS Sans Serif,Regular" Gästrikeserien Omg 4 2019-2020 2020-01-18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A619-DB64-4BE0-A2D3-1A33C0D71C61}">
  <sheetPr codeName="Sheet10"/>
  <dimension ref="A1:D35"/>
  <sheetViews>
    <sheetView topLeftCell="A4" workbookViewId="0">
      <selection activeCell="D35" sqref="D35"/>
    </sheetView>
  </sheetViews>
  <sheetFormatPr defaultRowHeight="15.75" customHeight="1" x14ac:dyDescent="0.25"/>
  <cols>
    <col min="1" max="1" width="9.140625" style="127"/>
    <col min="2" max="2" width="2.5703125" style="127" customWidth="1"/>
    <col min="3" max="3" width="26.7109375" style="127" customWidth="1"/>
    <col min="4" max="4" width="10.140625" style="127" customWidth="1"/>
    <col min="5" max="257" width="9.140625" style="127"/>
    <col min="258" max="258" width="2.5703125" style="127" customWidth="1"/>
    <col min="259" max="259" width="26.7109375" style="127" customWidth="1"/>
    <col min="260" max="260" width="10.140625" style="127" customWidth="1"/>
    <col min="261" max="513" width="9.140625" style="127"/>
    <col min="514" max="514" width="2.5703125" style="127" customWidth="1"/>
    <col min="515" max="515" width="26.7109375" style="127" customWidth="1"/>
    <col min="516" max="516" width="10.140625" style="127" customWidth="1"/>
    <col min="517" max="769" width="9.140625" style="127"/>
    <col min="770" max="770" width="2.5703125" style="127" customWidth="1"/>
    <col min="771" max="771" width="26.7109375" style="127" customWidth="1"/>
    <col min="772" max="772" width="10.140625" style="127" customWidth="1"/>
    <col min="773" max="1025" width="9.140625" style="127"/>
    <col min="1026" max="1026" width="2.5703125" style="127" customWidth="1"/>
    <col min="1027" max="1027" width="26.7109375" style="127" customWidth="1"/>
    <col min="1028" max="1028" width="10.140625" style="127" customWidth="1"/>
    <col min="1029" max="1281" width="9.140625" style="127"/>
    <col min="1282" max="1282" width="2.5703125" style="127" customWidth="1"/>
    <col min="1283" max="1283" width="26.7109375" style="127" customWidth="1"/>
    <col min="1284" max="1284" width="10.140625" style="127" customWidth="1"/>
    <col min="1285" max="1537" width="9.140625" style="127"/>
    <col min="1538" max="1538" width="2.5703125" style="127" customWidth="1"/>
    <col min="1539" max="1539" width="26.7109375" style="127" customWidth="1"/>
    <col min="1540" max="1540" width="10.140625" style="127" customWidth="1"/>
    <col min="1541" max="1793" width="9.140625" style="127"/>
    <col min="1794" max="1794" width="2.5703125" style="127" customWidth="1"/>
    <col min="1795" max="1795" width="26.7109375" style="127" customWidth="1"/>
    <col min="1796" max="1796" width="10.140625" style="127" customWidth="1"/>
    <col min="1797" max="2049" width="9.140625" style="127"/>
    <col min="2050" max="2050" width="2.5703125" style="127" customWidth="1"/>
    <col min="2051" max="2051" width="26.7109375" style="127" customWidth="1"/>
    <col min="2052" max="2052" width="10.140625" style="127" customWidth="1"/>
    <col min="2053" max="2305" width="9.140625" style="127"/>
    <col min="2306" max="2306" width="2.5703125" style="127" customWidth="1"/>
    <col min="2307" max="2307" width="26.7109375" style="127" customWidth="1"/>
    <col min="2308" max="2308" width="10.140625" style="127" customWidth="1"/>
    <col min="2309" max="2561" width="9.140625" style="127"/>
    <col min="2562" max="2562" width="2.5703125" style="127" customWidth="1"/>
    <col min="2563" max="2563" width="26.7109375" style="127" customWidth="1"/>
    <col min="2564" max="2564" width="10.140625" style="127" customWidth="1"/>
    <col min="2565" max="2817" width="9.140625" style="127"/>
    <col min="2818" max="2818" width="2.5703125" style="127" customWidth="1"/>
    <col min="2819" max="2819" width="26.7109375" style="127" customWidth="1"/>
    <col min="2820" max="2820" width="10.140625" style="127" customWidth="1"/>
    <col min="2821" max="3073" width="9.140625" style="127"/>
    <col min="3074" max="3074" width="2.5703125" style="127" customWidth="1"/>
    <col min="3075" max="3075" width="26.7109375" style="127" customWidth="1"/>
    <col min="3076" max="3076" width="10.140625" style="127" customWidth="1"/>
    <col min="3077" max="3329" width="9.140625" style="127"/>
    <col min="3330" max="3330" width="2.5703125" style="127" customWidth="1"/>
    <col min="3331" max="3331" width="26.7109375" style="127" customWidth="1"/>
    <col min="3332" max="3332" width="10.140625" style="127" customWidth="1"/>
    <col min="3333" max="3585" width="9.140625" style="127"/>
    <col min="3586" max="3586" width="2.5703125" style="127" customWidth="1"/>
    <col min="3587" max="3587" width="26.7109375" style="127" customWidth="1"/>
    <col min="3588" max="3588" width="10.140625" style="127" customWidth="1"/>
    <col min="3589" max="3841" width="9.140625" style="127"/>
    <col min="3842" max="3842" width="2.5703125" style="127" customWidth="1"/>
    <col min="3843" max="3843" width="26.7109375" style="127" customWidth="1"/>
    <col min="3844" max="3844" width="10.140625" style="127" customWidth="1"/>
    <col min="3845" max="4097" width="9.140625" style="127"/>
    <col min="4098" max="4098" width="2.5703125" style="127" customWidth="1"/>
    <col min="4099" max="4099" width="26.7109375" style="127" customWidth="1"/>
    <col min="4100" max="4100" width="10.140625" style="127" customWidth="1"/>
    <col min="4101" max="4353" width="9.140625" style="127"/>
    <col min="4354" max="4354" width="2.5703125" style="127" customWidth="1"/>
    <col min="4355" max="4355" width="26.7109375" style="127" customWidth="1"/>
    <col min="4356" max="4356" width="10.140625" style="127" customWidth="1"/>
    <col min="4357" max="4609" width="9.140625" style="127"/>
    <col min="4610" max="4610" width="2.5703125" style="127" customWidth="1"/>
    <col min="4611" max="4611" width="26.7109375" style="127" customWidth="1"/>
    <col min="4612" max="4612" width="10.140625" style="127" customWidth="1"/>
    <col min="4613" max="4865" width="9.140625" style="127"/>
    <col min="4866" max="4866" width="2.5703125" style="127" customWidth="1"/>
    <col min="4867" max="4867" width="26.7109375" style="127" customWidth="1"/>
    <col min="4868" max="4868" width="10.140625" style="127" customWidth="1"/>
    <col min="4869" max="5121" width="9.140625" style="127"/>
    <col min="5122" max="5122" width="2.5703125" style="127" customWidth="1"/>
    <col min="5123" max="5123" width="26.7109375" style="127" customWidth="1"/>
    <col min="5124" max="5124" width="10.140625" style="127" customWidth="1"/>
    <col min="5125" max="5377" width="9.140625" style="127"/>
    <col min="5378" max="5378" width="2.5703125" style="127" customWidth="1"/>
    <col min="5379" max="5379" width="26.7109375" style="127" customWidth="1"/>
    <col min="5380" max="5380" width="10.140625" style="127" customWidth="1"/>
    <col min="5381" max="5633" width="9.140625" style="127"/>
    <col min="5634" max="5634" width="2.5703125" style="127" customWidth="1"/>
    <col min="5635" max="5635" width="26.7109375" style="127" customWidth="1"/>
    <col min="5636" max="5636" width="10.140625" style="127" customWidth="1"/>
    <col min="5637" max="5889" width="9.140625" style="127"/>
    <col min="5890" max="5890" width="2.5703125" style="127" customWidth="1"/>
    <col min="5891" max="5891" width="26.7109375" style="127" customWidth="1"/>
    <col min="5892" max="5892" width="10.140625" style="127" customWidth="1"/>
    <col min="5893" max="6145" width="9.140625" style="127"/>
    <col min="6146" max="6146" width="2.5703125" style="127" customWidth="1"/>
    <col min="6147" max="6147" width="26.7109375" style="127" customWidth="1"/>
    <col min="6148" max="6148" width="10.140625" style="127" customWidth="1"/>
    <col min="6149" max="6401" width="9.140625" style="127"/>
    <col min="6402" max="6402" width="2.5703125" style="127" customWidth="1"/>
    <col min="6403" max="6403" width="26.7109375" style="127" customWidth="1"/>
    <col min="6404" max="6404" width="10.140625" style="127" customWidth="1"/>
    <col min="6405" max="6657" width="9.140625" style="127"/>
    <col min="6658" max="6658" width="2.5703125" style="127" customWidth="1"/>
    <col min="6659" max="6659" width="26.7109375" style="127" customWidth="1"/>
    <col min="6660" max="6660" width="10.140625" style="127" customWidth="1"/>
    <col min="6661" max="6913" width="9.140625" style="127"/>
    <col min="6914" max="6914" width="2.5703125" style="127" customWidth="1"/>
    <col min="6915" max="6915" width="26.7109375" style="127" customWidth="1"/>
    <col min="6916" max="6916" width="10.140625" style="127" customWidth="1"/>
    <col min="6917" max="7169" width="9.140625" style="127"/>
    <col min="7170" max="7170" width="2.5703125" style="127" customWidth="1"/>
    <col min="7171" max="7171" width="26.7109375" style="127" customWidth="1"/>
    <col min="7172" max="7172" width="10.140625" style="127" customWidth="1"/>
    <col min="7173" max="7425" width="9.140625" style="127"/>
    <col min="7426" max="7426" width="2.5703125" style="127" customWidth="1"/>
    <col min="7427" max="7427" width="26.7109375" style="127" customWidth="1"/>
    <col min="7428" max="7428" width="10.140625" style="127" customWidth="1"/>
    <col min="7429" max="7681" width="9.140625" style="127"/>
    <col min="7682" max="7682" width="2.5703125" style="127" customWidth="1"/>
    <col min="7683" max="7683" width="26.7109375" style="127" customWidth="1"/>
    <col min="7684" max="7684" width="10.140625" style="127" customWidth="1"/>
    <col min="7685" max="7937" width="9.140625" style="127"/>
    <col min="7938" max="7938" width="2.5703125" style="127" customWidth="1"/>
    <col min="7939" max="7939" width="26.7109375" style="127" customWidth="1"/>
    <col min="7940" max="7940" width="10.140625" style="127" customWidth="1"/>
    <col min="7941" max="8193" width="9.140625" style="127"/>
    <col min="8194" max="8194" width="2.5703125" style="127" customWidth="1"/>
    <col min="8195" max="8195" width="26.7109375" style="127" customWidth="1"/>
    <col min="8196" max="8196" width="10.140625" style="127" customWidth="1"/>
    <col min="8197" max="8449" width="9.140625" style="127"/>
    <col min="8450" max="8450" width="2.5703125" style="127" customWidth="1"/>
    <col min="8451" max="8451" width="26.7109375" style="127" customWidth="1"/>
    <col min="8452" max="8452" width="10.140625" style="127" customWidth="1"/>
    <col min="8453" max="8705" width="9.140625" style="127"/>
    <col min="8706" max="8706" width="2.5703125" style="127" customWidth="1"/>
    <col min="8707" max="8707" width="26.7109375" style="127" customWidth="1"/>
    <col min="8708" max="8708" width="10.140625" style="127" customWidth="1"/>
    <col min="8709" max="8961" width="9.140625" style="127"/>
    <col min="8962" max="8962" width="2.5703125" style="127" customWidth="1"/>
    <col min="8963" max="8963" width="26.7109375" style="127" customWidth="1"/>
    <col min="8964" max="8964" width="10.140625" style="127" customWidth="1"/>
    <col min="8965" max="9217" width="9.140625" style="127"/>
    <col min="9218" max="9218" width="2.5703125" style="127" customWidth="1"/>
    <col min="9219" max="9219" width="26.7109375" style="127" customWidth="1"/>
    <col min="9220" max="9220" width="10.140625" style="127" customWidth="1"/>
    <col min="9221" max="9473" width="9.140625" style="127"/>
    <col min="9474" max="9474" width="2.5703125" style="127" customWidth="1"/>
    <col min="9475" max="9475" width="26.7109375" style="127" customWidth="1"/>
    <col min="9476" max="9476" width="10.140625" style="127" customWidth="1"/>
    <col min="9477" max="9729" width="9.140625" style="127"/>
    <col min="9730" max="9730" width="2.5703125" style="127" customWidth="1"/>
    <col min="9731" max="9731" width="26.7109375" style="127" customWidth="1"/>
    <col min="9732" max="9732" width="10.140625" style="127" customWidth="1"/>
    <col min="9733" max="9985" width="9.140625" style="127"/>
    <col min="9986" max="9986" width="2.5703125" style="127" customWidth="1"/>
    <col min="9987" max="9987" width="26.7109375" style="127" customWidth="1"/>
    <col min="9988" max="9988" width="10.140625" style="127" customWidth="1"/>
    <col min="9989" max="10241" width="9.140625" style="127"/>
    <col min="10242" max="10242" width="2.5703125" style="127" customWidth="1"/>
    <col min="10243" max="10243" width="26.7109375" style="127" customWidth="1"/>
    <col min="10244" max="10244" width="10.140625" style="127" customWidth="1"/>
    <col min="10245" max="10497" width="9.140625" style="127"/>
    <col min="10498" max="10498" width="2.5703125" style="127" customWidth="1"/>
    <col min="10499" max="10499" width="26.7109375" style="127" customWidth="1"/>
    <col min="10500" max="10500" width="10.140625" style="127" customWidth="1"/>
    <col min="10501" max="10753" width="9.140625" style="127"/>
    <col min="10754" max="10754" width="2.5703125" style="127" customWidth="1"/>
    <col min="10755" max="10755" width="26.7109375" style="127" customWidth="1"/>
    <col min="10756" max="10756" width="10.140625" style="127" customWidth="1"/>
    <col min="10757" max="11009" width="9.140625" style="127"/>
    <col min="11010" max="11010" width="2.5703125" style="127" customWidth="1"/>
    <col min="11011" max="11011" width="26.7109375" style="127" customWidth="1"/>
    <col min="11012" max="11012" width="10.140625" style="127" customWidth="1"/>
    <col min="11013" max="11265" width="9.140625" style="127"/>
    <col min="11266" max="11266" width="2.5703125" style="127" customWidth="1"/>
    <col min="11267" max="11267" width="26.7109375" style="127" customWidth="1"/>
    <col min="11268" max="11268" width="10.140625" style="127" customWidth="1"/>
    <col min="11269" max="11521" width="9.140625" style="127"/>
    <col min="11522" max="11522" width="2.5703125" style="127" customWidth="1"/>
    <col min="11523" max="11523" width="26.7109375" style="127" customWidth="1"/>
    <col min="11524" max="11524" width="10.140625" style="127" customWidth="1"/>
    <col min="11525" max="11777" width="9.140625" style="127"/>
    <col min="11778" max="11778" width="2.5703125" style="127" customWidth="1"/>
    <col min="11779" max="11779" width="26.7109375" style="127" customWidth="1"/>
    <col min="11780" max="11780" width="10.140625" style="127" customWidth="1"/>
    <col min="11781" max="12033" width="9.140625" style="127"/>
    <col min="12034" max="12034" width="2.5703125" style="127" customWidth="1"/>
    <col min="12035" max="12035" width="26.7109375" style="127" customWidth="1"/>
    <col min="12036" max="12036" width="10.140625" style="127" customWidth="1"/>
    <col min="12037" max="12289" width="9.140625" style="127"/>
    <col min="12290" max="12290" width="2.5703125" style="127" customWidth="1"/>
    <col min="12291" max="12291" width="26.7109375" style="127" customWidth="1"/>
    <col min="12292" max="12292" width="10.140625" style="127" customWidth="1"/>
    <col min="12293" max="12545" width="9.140625" style="127"/>
    <col min="12546" max="12546" width="2.5703125" style="127" customWidth="1"/>
    <col min="12547" max="12547" width="26.7109375" style="127" customWidth="1"/>
    <col min="12548" max="12548" width="10.140625" style="127" customWidth="1"/>
    <col min="12549" max="12801" width="9.140625" style="127"/>
    <col min="12802" max="12802" width="2.5703125" style="127" customWidth="1"/>
    <col min="12803" max="12803" width="26.7109375" style="127" customWidth="1"/>
    <col min="12804" max="12804" width="10.140625" style="127" customWidth="1"/>
    <col min="12805" max="13057" width="9.140625" style="127"/>
    <col min="13058" max="13058" width="2.5703125" style="127" customWidth="1"/>
    <col min="13059" max="13059" width="26.7109375" style="127" customWidth="1"/>
    <col min="13060" max="13060" width="10.140625" style="127" customWidth="1"/>
    <col min="13061" max="13313" width="9.140625" style="127"/>
    <col min="13314" max="13314" width="2.5703125" style="127" customWidth="1"/>
    <col min="13315" max="13315" width="26.7109375" style="127" customWidth="1"/>
    <col min="13316" max="13316" width="10.140625" style="127" customWidth="1"/>
    <col min="13317" max="13569" width="9.140625" style="127"/>
    <col min="13570" max="13570" width="2.5703125" style="127" customWidth="1"/>
    <col min="13571" max="13571" width="26.7109375" style="127" customWidth="1"/>
    <col min="13572" max="13572" width="10.140625" style="127" customWidth="1"/>
    <col min="13573" max="13825" width="9.140625" style="127"/>
    <col min="13826" max="13826" width="2.5703125" style="127" customWidth="1"/>
    <col min="13827" max="13827" width="26.7109375" style="127" customWidth="1"/>
    <col min="13828" max="13828" width="10.140625" style="127" customWidth="1"/>
    <col min="13829" max="14081" width="9.140625" style="127"/>
    <col min="14082" max="14082" width="2.5703125" style="127" customWidth="1"/>
    <col min="14083" max="14083" width="26.7109375" style="127" customWidth="1"/>
    <col min="14084" max="14084" width="10.140625" style="127" customWidth="1"/>
    <col min="14085" max="14337" width="9.140625" style="127"/>
    <col min="14338" max="14338" width="2.5703125" style="127" customWidth="1"/>
    <col min="14339" max="14339" width="26.7109375" style="127" customWidth="1"/>
    <col min="14340" max="14340" width="10.140625" style="127" customWidth="1"/>
    <col min="14341" max="14593" width="9.140625" style="127"/>
    <col min="14594" max="14594" width="2.5703125" style="127" customWidth="1"/>
    <col min="14595" max="14595" width="26.7109375" style="127" customWidth="1"/>
    <col min="14596" max="14596" width="10.140625" style="127" customWidth="1"/>
    <col min="14597" max="14849" width="9.140625" style="127"/>
    <col min="14850" max="14850" width="2.5703125" style="127" customWidth="1"/>
    <col min="14851" max="14851" width="26.7109375" style="127" customWidth="1"/>
    <col min="14852" max="14852" width="10.140625" style="127" customWidth="1"/>
    <col min="14853" max="15105" width="9.140625" style="127"/>
    <col min="15106" max="15106" width="2.5703125" style="127" customWidth="1"/>
    <col min="15107" max="15107" width="26.7109375" style="127" customWidth="1"/>
    <col min="15108" max="15108" width="10.140625" style="127" customWidth="1"/>
    <col min="15109" max="15361" width="9.140625" style="127"/>
    <col min="15362" max="15362" width="2.5703125" style="127" customWidth="1"/>
    <col min="15363" max="15363" width="26.7109375" style="127" customWidth="1"/>
    <col min="15364" max="15364" width="10.140625" style="127" customWidth="1"/>
    <col min="15365" max="15617" width="9.140625" style="127"/>
    <col min="15618" max="15618" width="2.5703125" style="127" customWidth="1"/>
    <col min="15619" max="15619" width="26.7109375" style="127" customWidth="1"/>
    <col min="15620" max="15620" width="10.140625" style="127" customWidth="1"/>
    <col min="15621" max="15873" width="9.140625" style="127"/>
    <col min="15874" max="15874" width="2.5703125" style="127" customWidth="1"/>
    <col min="15875" max="15875" width="26.7109375" style="127" customWidth="1"/>
    <col min="15876" max="15876" width="10.140625" style="127" customWidth="1"/>
    <col min="15877" max="16129" width="9.140625" style="127"/>
    <col min="16130" max="16130" width="2.5703125" style="127" customWidth="1"/>
    <col min="16131" max="16131" width="26.7109375" style="127" customWidth="1"/>
    <col min="16132" max="16132" width="10.140625" style="127" customWidth="1"/>
    <col min="16133" max="16384" width="9.140625" style="127"/>
  </cols>
  <sheetData>
    <row r="1" spans="1:4" ht="24.75" customHeight="1" x14ac:dyDescent="0.35">
      <c r="A1" s="126" t="s">
        <v>246</v>
      </c>
    </row>
    <row r="3" spans="1:4" ht="15.75" customHeight="1" x14ac:dyDescent="0.25">
      <c r="A3" s="128">
        <v>1</v>
      </c>
      <c r="B3" s="128" t="s">
        <v>4</v>
      </c>
    </row>
    <row r="5" spans="1:4" ht="15.75" customHeight="1" x14ac:dyDescent="0.25">
      <c r="C5" s="127" t="s">
        <v>18</v>
      </c>
      <c r="D5" s="127">
        <v>423.2</v>
      </c>
    </row>
    <row r="6" spans="1:4" ht="15.75" customHeight="1" x14ac:dyDescent="0.25">
      <c r="C6" s="127" t="s">
        <v>24</v>
      </c>
      <c r="D6" s="127">
        <v>417.1</v>
      </c>
    </row>
    <row r="7" spans="1:4" ht="15.75" customHeight="1" x14ac:dyDescent="0.25">
      <c r="C7" s="127" t="s">
        <v>19</v>
      </c>
      <c r="D7" s="127">
        <v>392.3</v>
      </c>
    </row>
    <row r="8" spans="1:4" ht="15.75" customHeight="1" x14ac:dyDescent="0.25">
      <c r="C8" s="129" t="s">
        <v>13</v>
      </c>
      <c r="D8" s="130">
        <f>SUM(D5:D7)</f>
        <v>1232.5999999999999</v>
      </c>
    </row>
    <row r="10" spans="1:4" ht="15.75" customHeight="1" x14ac:dyDescent="0.25">
      <c r="A10" s="128">
        <v>2</v>
      </c>
      <c r="B10" s="128" t="s">
        <v>7</v>
      </c>
    </row>
    <row r="12" spans="1:4" ht="15.75" customHeight="1" x14ac:dyDescent="0.25">
      <c r="C12" s="127" t="s">
        <v>174</v>
      </c>
      <c r="D12" s="127">
        <v>420.6</v>
      </c>
    </row>
    <row r="13" spans="1:4" ht="15.75" customHeight="1" x14ac:dyDescent="0.25">
      <c r="C13" s="127" t="s">
        <v>226</v>
      </c>
      <c r="D13" s="127">
        <v>418.2</v>
      </c>
    </row>
    <row r="14" spans="1:4" ht="15.75" customHeight="1" x14ac:dyDescent="0.25">
      <c r="C14" s="127" t="s">
        <v>101</v>
      </c>
      <c r="D14" s="127">
        <v>392.7</v>
      </c>
    </row>
    <row r="15" spans="1:4" ht="15.75" customHeight="1" x14ac:dyDescent="0.25">
      <c r="C15" s="129" t="s">
        <v>13</v>
      </c>
      <c r="D15" s="130">
        <f>SUM(D12:D14)</f>
        <v>1231.5</v>
      </c>
    </row>
    <row r="17" spans="1:4" ht="15.75" customHeight="1" x14ac:dyDescent="0.25">
      <c r="A17" s="128">
        <v>3</v>
      </c>
      <c r="B17" s="128" t="s">
        <v>2</v>
      </c>
    </row>
    <row r="19" spans="1:4" ht="15.75" customHeight="1" x14ac:dyDescent="0.25">
      <c r="C19" s="127" t="s">
        <v>43</v>
      </c>
      <c r="D19" s="127">
        <v>410.1</v>
      </c>
    </row>
    <row r="20" spans="1:4" ht="15.75" customHeight="1" x14ac:dyDescent="0.25">
      <c r="C20" s="127" t="s">
        <v>92</v>
      </c>
      <c r="D20" s="127">
        <v>405.9</v>
      </c>
    </row>
    <row r="21" spans="1:4" ht="15.75" customHeight="1" x14ac:dyDescent="0.25">
      <c r="C21" s="127" t="s">
        <v>221</v>
      </c>
      <c r="D21" s="127">
        <v>375.4</v>
      </c>
    </row>
    <row r="22" spans="1:4" ht="15.75" customHeight="1" x14ac:dyDescent="0.25">
      <c r="C22" s="129" t="s">
        <v>13</v>
      </c>
      <c r="D22" s="130">
        <f>SUM(D19:D21)</f>
        <v>1191.4000000000001</v>
      </c>
    </row>
    <row r="24" spans="1:4" ht="15.75" customHeight="1" x14ac:dyDescent="0.25">
      <c r="A24" s="128">
        <v>4</v>
      </c>
      <c r="B24" s="128" t="s">
        <v>1</v>
      </c>
    </row>
    <row r="26" spans="1:4" ht="15.75" customHeight="1" x14ac:dyDescent="0.25">
      <c r="C26" s="127" t="s">
        <v>81</v>
      </c>
      <c r="D26" s="127">
        <v>420.6</v>
      </c>
    </row>
    <row r="27" spans="1:4" ht="15.75" customHeight="1" x14ac:dyDescent="0.25">
      <c r="C27" s="127" t="s">
        <v>28</v>
      </c>
      <c r="D27" s="127">
        <v>416.7</v>
      </c>
    </row>
    <row r="28" spans="1:4" ht="15.75" customHeight="1" x14ac:dyDescent="0.25">
      <c r="C28" s="127" t="s">
        <v>87</v>
      </c>
      <c r="D28" s="127">
        <v>336.6</v>
      </c>
    </row>
    <row r="29" spans="1:4" ht="15.75" customHeight="1" x14ac:dyDescent="0.25">
      <c r="C29" s="129" t="s">
        <v>13</v>
      </c>
      <c r="D29" s="130">
        <f>SUM(D26:D28)</f>
        <v>1173.9000000000001</v>
      </c>
    </row>
    <row r="31" spans="1:4" ht="15.75" customHeight="1" x14ac:dyDescent="0.25">
      <c r="A31" s="128">
        <v>5</v>
      </c>
      <c r="B31" s="128" t="s">
        <v>3</v>
      </c>
    </row>
    <row r="33" spans="3:4" ht="15.75" customHeight="1" x14ac:dyDescent="0.25">
      <c r="C33" s="127" t="s">
        <v>236</v>
      </c>
      <c r="D33" s="127">
        <v>420.1</v>
      </c>
    </row>
    <row r="34" spans="3:4" ht="15.75" customHeight="1" x14ac:dyDescent="0.25">
      <c r="C34" s="127" t="s">
        <v>58</v>
      </c>
      <c r="D34" s="127">
        <v>417.7</v>
      </c>
    </row>
    <row r="35" spans="3:4" ht="15.75" customHeight="1" x14ac:dyDescent="0.25">
      <c r="C35" s="129" t="s">
        <v>13</v>
      </c>
      <c r="D35" s="130">
        <f>SUM(D33:D34)</f>
        <v>837.8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&amp;L&amp;"MS Sans Serif,Regular" Gästrikeserien Omg 5 2019-2020 2020-02-22
 Lagutskrift</oddHeader>
    <oddFooter>&amp;R&amp;"MS Sans Serif,Normal"&amp;10&amp;P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/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1.4257812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4">
        <v>1243.3</v>
      </c>
      <c r="E3" s="3">
        <v>5</v>
      </c>
      <c r="F3" s="22">
        <v>1242.8</v>
      </c>
      <c r="G3" s="3">
        <v>5</v>
      </c>
      <c r="H3" s="22">
        <v>1233.4000000000001</v>
      </c>
      <c r="I3" s="3">
        <v>5</v>
      </c>
      <c r="J3" s="4">
        <v>1239.4000000000001</v>
      </c>
      <c r="K3" s="3">
        <v>5</v>
      </c>
      <c r="L3" s="22">
        <v>1231.5</v>
      </c>
      <c r="M3" s="3">
        <v>4</v>
      </c>
      <c r="N3" s="22"/>
      <c r="O3" s="3"/>
      <c r="P3" s="5"/>
      <c r="Q3" s="8">
        <f>SUM(E3+G3+I3+K3+M3+O3)</f>
        <v>24</v>
      </c>
    </row>
    <row r="4" spans="1:17" ht="23.25" x14ac:dyDescent="0.35">
      <c r="A4" s="3">
        <v>2</v>
      </c>
      <c r="B4" s="5" t="s">
        <v>4</v>
      </c>
      <c r="D4" s="22">
        <v>1223.7</v>
      </c>
      <c r="E4" s="3">
        <v>4</v>
      </c>
      <c r="F4" s="4">
        <v>1229.8</v>
      </c>
      <c r="G4" s="3">
        <v>4</v>
      </c>
      <c r="H4" s="22">
        <v>1223.5</v>
      </c>
      <c r="I4" s="3">
        <v>4</v>
      </c>
      <c r="J4" s="4">
        <v>1208.4000000000001</v>
      </c>
      <c r="K4" s="3">
        <v>4</v>
      </c>
      <c r="L4" s="22">
        <v>1232.5999999999999</v>
      </c>
      <c r="M4" s="3">
        <v>5</v>
      </c>
      <c r="N4" s="22"/>
      <c r="O4" s="3"/>
      <c r="P4" s="5"/>
      <c r="Q4" s="8">
        <f>SUM(E4+G4+I4+K4+M4+O4)</f>
        <v>21</v>
      </c>
    </row>
    <row r="5" spans="1:17" ht="23.25" x14ac:dyDescent="0.35">
      <c r="A5" s="3">
        <v>3</v>
      </c>
      <c r="B5" s="5" t="s">
        <v>2</v>
      </c>
      <c r="D5" s="22">
        <v>356.2</v>
      </c>
      <c r="E5" s="3">
        <v>1</v>
      </c>
      <c r="F5" s="4">
        <v>1200.3999999999999</v>
      </c>
      <c r="G5" s="3">
        <v>3</v>
      </c>
      <c r="H5" s="4">
        <v>1192.1999999999998</v>
      </c>
      <c r="I5" s="3">
        <v>3</v>
      </c>
      <c r="J5" s="22">
        <v>1186</v>
      </c>
      <c r="K5" s="3">
        <v>3</v>
      </c>
      <c r="L5" s="22">
        <v>1191.4000000000001</v>
      </c>
      <c r="M5" s="3">
        <v>3</v>
      </c>
      <c r="N5" s="22"/>
      <c r="O5" s="3"/>
      <c r="P5" s="5"/>
      <c r="Q5" s="8">
        <f>SUM(E5+G5+I5+K5+M5+O5)</f>
        <v>13</v>
      </c>
    </row>
    <row r="6" spans="1:17" ht="23.25" x14ac:dyDescent="0.35">
      <c r="A6" s="3">
        <v>4</v>
      </c>
      <c r="B6" s="5" t="s">
        <v>1</v>
      </c>
      <c r="D6" s="4">
        <v>1157.5999999999999</v>
      </c>
      <c r="E6" s="3">
        <v>3</v>
      </c>
      <c r="F6" s="4">
        <v>834.3</v>
      </c>
      <c r="G6" s="3">
        <v>2</v>
      </c>
      <c r="H6" s="22">
        <v>1164</v>
      </c>
      <c r="I6" s="3">
        <v>2</v>
      </c>
      <c r="J6" s="4">
        <v>830.3</v>
      </c>
      <c r="K6" s="3">
        <v>2</v>
      </c>
      <c r="L6" s="22">
        <v>1173.9000000000001</v>
      </c>
      <c r="M6" s="3">
        <v>2</v>
      </c>
      <c r="N6" s="22"/>
      <c r="O6" s="3"/>
      <c r="P6" s="5"/>
      <c r="Q6" s="8">
        <f>SUM(E6+G6+I6+K6+M6+O6)</f>
        <v>11</v>
      </c>
    </row>
    <row r="7" spans="1:17" ht="23.25" x14ac:dyDescent="0.35">
      <c r="A7" s="3">
        <v>5</v>
      </c>
      <c r="B7" s="5" t="s">
        <v>3</v>
      </c>
      <c r="D7" s="22">
        <v>831</v>
      </c>
      <c r="E7" s="3">
        <v>2</v>
      </c>
      <c r="F7" s="22">
        <v>833.1</v>
      </c>
      <c r="G7" s="3">
        <v>1</v>
      </c>
      <c r="H7" s="22">
        <v>837.6</v>
      </c>
      <c r="I7" s="3">
        <v>1</v>
      </c>
      <c r="J7" s="4">
        <v>829.6</v>
      </c>
      <c r="K7" s="3">
        <v>1</v>
      </c>
      <c r="L7" s="22">
        <v>837.8</v>
      </c>
      <c r="M7" s="3">
        <v>1</v>
      </c>
      <c r="N7" s="22"/>
      <c r="O7" s="3"/>
      <c r="P7" s="5"/>
      <c r="Q7" s="8">
        <f>SUM(E7+G7+I7+K7+M7+O7)</f>
        <v>6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1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2019-2020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F18A-5D92-4B55-9FBB-E3546D0D3127}">
  <sheetPr codeName="Sheet2"/>
  <dimension ref="A1:L75"/>
  <sheetViews>
    <sheetView workbookViewId="0">
      <selection activeCell="A3" sqref="A3"/>
    </sheetView>
  </sheetViews>
  <sheetFormatPr defaultRowHeight="15" x14ac:dyDescent="0.25"/>
  <cols>
    <col min="1" max="1" width="9" style="57" customWidth="1"/>
    <col min="2" max="2" width="21.7109375" style="57" customWidth="1"/>
    <col min="3" max="3" width="10.42578125" style="57" customWidth="1"/>
    <col min="4" max="16384" width="9.140625" style="57"/>
  </cols>
  <sheetData>
    <row r="1" spans="1:12" ht="15.75" x14ac:dyDescent="0.25">
      <c r="A1" s="144" t="s">
        <v>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60" t="s">
        <v>89</v>
      </c>
      <c r="B3" s="60" t="s">
        <v>37</v>
      </c>
      <c r="C3" s="60" t="s">
        <v>4</v>
      </c>
      <c r="D3" s="61">
        <v>47.5</v>
      </c>
      <c r="E3" s="61">
        <v>49.9</v>
      </c>
      <c r="F3" s="61">
        <v>49.8</v>
      </c>
      <c r="G3" s="61">
        <v>48.4</v>
      </c>
      <c r="H3" s="61">
        <v>51</v>
      </c>
      <c r="I3" s="61">
        <v>47.2</v>
      </c>
      <c r="J3" s="61">
        <v>51.4</v>
      </c>
      <c r="K3" s="61">
        <v>49.8</v>
      </c>
      <c r="L3" s="62">
        <f>SUM(D3:K3)</f>
        <v>395</v>
      </c>
    </row>
    <row r="4" spans="1:12" x14ac:dyDescent="0.25">
      <c r="A4" s="60" t="s">
        <v>89</v>
      </c>
      <c r="B4" s="63" t="s">
        <v>68</v>
      </c>
      <c r="C4" s="64" t="s">
        <v>4</v>
      </c>
      <c r="D4" s="61">
        <v>46.9</v>
      </c>
      <c r="E4" s="61">
        <v>49.9</v>
      </c>
      <c r="F4" s="61">
        <v>51.7</v>
      </c>
      <c r="G4" s="61">
        <v>48.5</v>
      </c>
      <c r="H4" s="61">
        <v>47.4</v>
      </c>
      <c r="I4" s="61">
        <v>50.9</v>
      </c>
      <c r="J4" s="61">
        <v>49.3</v>
      </c>
      <c r="K4" s="61">
        <v>45</v>
      </c>
      <c r="L4" s="62">
        <f>SUM(D4:K4)</f>
        <v>389.6</v>
      </c>
    </row>
    <row r="5" spans="1:12" x14ac:dyDescent="0.25">
      <c r="A5" s="60" t="s">
        <v>89</v>
      </c>
      <c r="B5" s="60" t="s">
        <v>36</v>
      </c>
      <c r="C5" s="60" t="s">
        <v>4</v>
      </c>
      <c r="D5" s="61">
        <v>48.3</v>
      </c>
      <c r="E5" s="61">
        <v>47.1</v>
      </c>
      <c r="F5" s="61">
        <v>45.6</v>
      </c>
      <c r="G5" s="61">
        <v>45</v>
      </c>
      <c r="H5" s="61">
        <v>47.1</v>
      </c>
      <c r="I5" s="61">
        <v>45.7</v>
      </c>
      <c r="J5" s="61">
        <v>47.1</v>
      </c>
      <c r="K5" s="61">
        <v>48.8</v>
      </c>
      <c r="L5" s="62">
        <f>SUM(D5:K5)</f>
        <v>374.70000000000005</v>
      </c>
    </row>
    <row r="6" spans="1:12" x14ac:dyDescent="0.25">
      <c r="A6" s="60" t="s">
        <v>89</v>
      </c>
      <c r="B6" s="63" t="s">
        <v>69</v>
      </c>
      <c r="C6" s="64" t="s">
        <v>4</v>
      </c>
      <c r="D6" s="61">
        <v>42.2</v>
      </c>
      <c r="E6" s="61">
        <v>45.3</v>
      </c>
      <c r="F6" s="61">
        <v>41.4</v>
      </c>
      <c r="G6" s="61">
        <v>41.3</v>
      </c>
      <c r="H6" s="61">
        <v>46.3</v>
      </c>
      <c r="I6" s="61">
        <v>46.6</v>
      </c>
      <c r="J6" s="61">
        <v>41.4</v>
      </c>
      <c r="K6" s="61">
        <v>49.7</v>
      </c>
      <c r="L6" s="62">
        <f>SUM(D6:K6)</f>
        <v>354.2</v>
      </c>
    </row>
    <row r="7" spans="1:12" x14ac:dyDescent="0.25">
      <c r="A7" s="60" t="s">
        <v>89</v>
      </c>
      <c r="B7" s="60" t="s">
        <v>90</v>
      </c>
      <c r="C7" s="60" t="s">
        <v>4</v>
      </c>
      <c r="D7" s="61">
        <v>44.6</v>
      </c>
      <c r="E7" s="61">
        <v>44.3</v>
      </c>
      <c r="F7" s="61">
        <v>41.7</v>
      </c>
      <c r="G7" s="61">
        <v>42.9</v>
      </c>
      <c r="H7" s="61">
        <v>46.2</v>
      </c>
      <c r="I7" s="61">
        <v>41.6</v>
      </c>
      <c r="J7" s="61">
        <v>45.6</v>
      </c>
      <c r="K7" s="61">
        <v>42.9</v>
      </c>
      <c r="L7" s="62">
        <f>SUM(D7:K7)</f>
        <v>349.80000000000007</v>
      </c>
    </row>
    <row r="8" spans="1:12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5">
      <c r="A9" s="60" t="s">
        <v>91</v>
      </c>
      <c r="B9" s="60" t="s">
        <v>35</v>
      </c>
      <c r="C9" s="60" t="s">
        <v>7</v>
      </c>
      <c r="D9" s="61">
        <v>52.3</v>
      </c>
      <c r="E9" s="61">
        <v>52.7</v>
      </c>
      <c r="F9" s="61">
        <v>51.2</v>
      </c>
      <c r="G9" s="61">
        <v>52.8</v>
      </c>
      <c r="H9" s="61">
        <v>51.6</v>
      </c>
      <c r="I9" s="61">
        <v>52.5</v>
      </c>
      <c r="J9" s="61">
        <v>52.4</v>
      </c>
      <c r="K9" s="61">
        <v>53.4</v>
      </c>
      <c r="L9" s="62">
        <f>SUM(D9:K9)</f>
        <v>418.9</v>
      </c>
    </row>
    <row r="10" spans="1:12" x14ac:dyDescent="0.25">
      <c r="A10" s="60" t="s">
        <v>91</v>
      </c>
      <c r="B10" s="65" t="s">
        <v>56</v>
      </c>
      <c r="C10" s="60" t="s">
        <v>7</v>
      </c>
      <c r="D10" s="61">
        <v>53</v>
      </c>
      <c r="E10" s="61">
        <v>52.3</v>
      </c>
      <c r="F10" s="61">
        <v>53.1</v>
      </c>
      <c r="G10" s="61">
        <v>51.7</v>
      </c>
      <c r="H10" s="61">
        <v>51.2</v>
      </c>
      <c r="I10" s="61">
        <v>51.8</v>
      </c>
      <c r="J10" s="61">
        <v>52</v>
      </c>
      <c r="K10" s="61">
        <v>52.8</v>
      </c>
      <c r="L10" s="62">
        <f>SUM(D10:K10)</f>
        <v>417.90000000000003</v>
      </c>
    </row>
    <row r="11" spans="1:12" x14ac:dyDescent="0.25">
      <c r="A11" s="60" t="s">
        <v>91</v>
      </c>
      <c r="B11" s="66" t="s">
        <v>18</v>
      </c>
      <c r="C11" s="60" t="s">
        <v>4</v>
      </c>
      <c r="D11" s="62">
        <v>52.9</v>
      </c>
      <c r="E11" s="62">
        <v>52.6</v>
      </c>
      <c r="F11" s="62">
        <v>52.4</v>
      </c>
      <c r="G11" s="62">
        <v>52.2</v>
      </c>
      <c r="H11" s="62">
        <v>52.2</v>
      </c>
      <c r="I11" s="62">
        <v>51.5</v>
      </c>
      <c r="J11" s="62">
        <v>52.6</v>
      </c>
      <c r="K11" s="62">
        <v>51.4</v>
      </c>
      <c r="L11" s="62">
        <f>K11+J11+I11+H11+G11+F11+E11+D11</f>
        <v>417.79999999999995</v>
      </c>
    </row>
    <row r="12" spans="1:12" x14ac:dyDescent="0.25">
      <c r="A12" s="60" t="s">
        <v>91</v>
      </c>
      <c r="B12" s="63" t="s">
        <v>28</v>
      </c>
      <c r="C12" s="60" t="s">
        <v>1</v>
      </c>
      <c r="D12" s="61">
        <v>51.7</v>
      </c>
      <c r="E12" s="61">
        <v>51.4</v>
      </c>
      <c r="F12" s="61">
        <v>52.5</v>
      </c>
      <c r="G12" s="61">
        <v>52.5</v>
      </c>
      <c r="H12" s="61">
        <v>51.1</v>
      </c>
      <c r="I12" s="61">
        <v>51.5</v>
      </c>
      <c r="J12" s="61">
        <v>52.5</v>
      </c>
      <c r="K12" s="61">
        <v>51.8</v>
      </c>
      <c r="L12" s="62">
        <f t="shared" ref="L12:L21" si="0">SUM(D12:K12)</f>
        <v>415</v>
      </c>
    </row>
    <row r="13" spans="1:12" x14ac:dyDescent="0.25">
      <c r="A13" s="60" t="s">
        <v>91</v>
      </c>
      <c r="B13" s="63" t="s">
        <v>70</v>
      </c>
      <c r="C13" s="60" t="s">
        <v>4</v>
      </c>
      <c r="D13" s="62">
        <v>52.6</v>
      </c>
      <c r="E13" s="62">
        <v>51.5</v>
      </c>
      <c r="F13" s="62">
        <v>52.9</v>
      </c>
      <c r="G13" s="62">
        <v>52.4</v>
      </c>
      <c r="H13" s="62">
        <v>50.1</v>
      </c>
      <c r="I13" s="62">
        <v>51</v>
      </c>
      <c r="J13" s="62">
        <v>50.5</v>
      </c>
      <c r="K13" s="62">
        <v>52.6</v>
      </c>
      <c r="L13" s="62">
        <f t="shared" si="0"/>
        <v>413.6</v>
      </c>
    </row>
    <row r="14" spans="1:12" x14ac:dyDescent="0.25">
      <c r="A14" s="60" t="s">
        <v>91</v>
      </c>
      <c r="B14" s="60" t="s">
        <v>57</v>
      </c>
      <c r="C14" s="60" t="s">
        <v>4</v>
      </c>
      <c r="D14" s="61">
        <v>50.9</v>
      </c>
      <c r="E14" s="61">
        <v>48.3</v>
      </c>
      <c r="F14" s="61">
        <v>52.6</v>
      </c>
      <c r="G14" s="61">
        <v>52.5</v>
      </c>
      <c r="H14" s="61">
        <v>51.4</v>
      </c>
      <c r="I14" s="61">
        <v>51.2</v>
      </c>
      <c r="J14" s="61">
        <v>51.1</v>
      </c>
      <c r="K14" s="61">
        <v>52.2</v>
      </c>
      <c r="L14" s="62">
        <f t="shared" si="0"/>
        <v>410.2</v>
      </c>
    </row>
    <row r="15" spans="1:12" x14ac:dyDescent="0.25">
      <c r="A15" s="60" t="s">
        <v>91</v>
      </c>
      <c r="B15" s="60" t="s">
        <v>71</v>
      </c>
      <c r="C15" s="60" t="s">
        <v>7</v>
      </c>
      <c r="D15" s="61">
        <v>51.3</v>
      </c>
      <c r="E15" s="61">
        <v>50.5</v>
      </c>
      <c r="F15" s="61">
        <v>50.5</v>
      </c>
      <c r="G15" s="61">
        <v>51.9</v>
      </c>
      <c r="H15" s="61">
        <v>49.9</v>
      </c>
      <c r="I15" s="61">
        <v>51</v>
      </c>
      <c r="J15" s="61">
        <v>51.3</v>
      </c>
      <c r="K15" s="61">
        <v>51.2</v>
      </c>
      <c r="L15" s="62">
        <f t="shared" si="0"/>
        <v>407.6</v>
      </c>
    </row>
    <row r="16" spans="1:12" x14ac:dyDescent="0.25">
      <c r="A16" s="60" t="s">
        <v>91</v>
      </c>
      <c r="B16" s="60" t="s">
        <v>78</v>
      </c>
      <c r="C16" s="60" t="s">
        <v>4</v>
      </c>
      <c r="D16" s="61">
        <v>51.5</v>
      </c>
      <c r="E16" s="61">
        <v>51.3</v>
      </c>
      <c r="F16" s="61">
        <v>49.6</v>
      </c>
      <c r="G16" s="61">
        <v>53</v>
      </c>
      <c r="H16" s="61">
        <v>47.8</v>
      </c>
      <c r="I16" s="61">
        <v>48</v>
      </c>
      <c r="J16" s="61">
        <v>52.8</v>
      </c>
      <c r="K16" s="61">
        <v>51.8</v>
      </c>
      <c r="L16" s="62">
        <f t="shared" si="0"/>
        <v>405.8</v>
      </c>
    </row>
    <row r="17" spans="1:12" x14ac:dyDescent="0.25">
      <c r="A17" s="60" t="s">
        <v>91</v>
      </c>
      <c r="B17" s="64" t="s">
        <v>75</v>
      </c>
      <c r="C17" s="60" t="s">
        <v>4</v>
      </c>
      <c r="D17" s="61">
        <v>45.4</v>
      </c>
      <c r="E17" s="61">
        <v>50.1</v>
      </c>
      <c r="F17" s="61">
        <v>51.6</v>
      </c>
      <c r="G17" s="61">
        <v>50.5</v>
      </c>
      <c r="H17" s="61">
        <v>50.8</v>
      </c>
      <c r="I17" s="61">
        <v>51.5</v>
      </c>
      <c r="J17" s="61">
        <v>52</v>
      </c>
      <c r="K17" s="61">
        <v>51.5</v>
      </c>
      <c r="L17" s="62">
        <f t="shared" si="0"/>
        <v>403.4</v>
      </c>
    </row>
    <row r="18" spans="1:12" x14ac:dyDescent="0.25">
      <c r="A18" s="60" t="s">
        <v>91</v>
      </c>
      <c r="B18" s="60" t="s">
        <v>73</v>
      </c>
      <c r="C18" s="67" t="s">
        <v>4</v>
      </c>
      <c r="D18" s="61">
        <v>48.8</v>
      </c>
      <c r="E18" s="61">
        <v>52.6</v>
      </c>
      <c r="F18" s="61">
        <v>49.3</v>
      </c>
      <c r="G18" s="61">
        <v>48.6</v>
      </c>
      <c r="H18" s="61">
        <v>48.1</v>
      </c>
      <c r="I18" s="61">
        <v>46.7</v>
      </c>
      <c r="J18" s="61">
        <v>46.9</v>
      </c>
      <c r="K18" s="61">
        <v>50.1</v>
      </c>
      <c r="L18" s="62">
        <f t="shared" si="0"/>
        <v>391.09999999999997</v>
      </c>
    </row>
    <row r="19" spans="1:12" x14ac:dyDescent="0.25">
      <c r="A19" s="60" t="s">
        <v>91</v>
      </c>
      <c r="B19" s="60" t="s">
        <v>72</v>
      </c>
      <c r="C19" s="60" t="s">
        <v>4</v>
      </c>
      <c r="D19" s="61">
        <v>48.9</v>
      </c>
      <c r="E19" s="61">
        <v>46.3</v>
      </c>
      <c r="F19" s="61">
        <v>48.9</v>
      </c>
      <c r="G19" s="61">
        <v>48.4</v>
      </c>
      <c r="H19" s="61">
        <v>49.4</v>
      </c>
      <c r="I19" s="61">
        <v>47.1</v>
      </c>
      <c r="J19" s="61">
        <v>51</v>
      </c>
      <c r="K19" s="61">
        <v>49.1</v>
      </c>
      <c r="L19" s="62">
        <f t="shared" si="0"/>
        <v>389.1</v>
      </c>
    </row>
    <row r="20" spans="1:12" x14ac:dyDescent="0.25">
      <c r="A20" s="60" t="s">
        <v>91</v>
      </c>
      <c r="B20" s="65" t="s">
        <v>92</v>
      </c>
      <c r="C20" s="60" t="s">
        <v>2</v>
      </c>
      <c r="D20" s="61">
        <v>49.3</v>
      </c>
      <c r="E20" s="61">
        <v>49.7</v>
      </c>
      <c r="F20" s="61">
        <v>50.9</v>
      </c>
      <c r="G20" s="61">
        <v>45.6</v>
      </c>
      <c r="H20" s="61">
        <v>46.7</v>
      </c>
      <c r="I20" s="61">
        <v>50.5</v>
      </c>
      <c r="J20" s="61">
        <v>47.4</v>
      </c>
      <c r="K20" s="61">
        <v>48.4</v>
      </c>
      <c r="L20" s="62">
        <f t="shared" si="0"/>
        <v>388.49999999999994</v>
      </c>
    </row>
    <row r="21" spans="1:12" x14ac:dyDescent="0.25">
      <c r="A21" s="60" t="s">
        <v>91</v>
      </c>
      <c r="B21" s="65" t="s">
        <v>74</v>
      </c>
      <c r="C21" s="60" t="s">
        <v>4</v>
      </c>
      <c r="D21" s="61">
        <v>47.6</v>
      </c>
      <c r="E21" s="61">
        <v>50.8</v>
      </c>
      <c r="F21" s="61">
        <v>48.2</v>
      </c>
      <c r="G21" s="61">
        <v>47.5</v>
      </c>
      <c r="H21" s="61">
        <v>48.7</v>
      </c>
      <c r="I21" s="61">
        <v>48.3</v>
      </c>
      <c r="J21" s="61">
        <v>51.3</v>
      </c>
      <c r="K21" s="61">
        <v>45.3</v>
      </c>
      <c r="L21" s="62">
        <f t="shared" si="0"/>
        <v>387.70000000000005</v>
      </c>
    </row>
    <row r="22" spans="1:12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x14ac:dyDescent="0.25">
      <c r="A23" s="60" t="s">
        <v>93</v>
      </c>
      <c r="B23" s="68" t="s">
        <v>63</v>
      </c>
      <c r="C23" s="68" t="s">
        <v>4</v>
      </c>
      <c r="D23" s="61">
        <v>52.1</v>
      </c>
      <c r="E23" s="61">
        <v>52.7</v>
      </c>
      <c r="F23" s="61">
        <v>52.7</v>
      </c>
      <c r="G23" s="61">
        <v>52.7</v>
      </c>
      <c r="H23" s="61">
        <v>52.8</v>
      </c>
      <c r="I23" s="61">
        <v>52.4</v>
      </c>
      <c r="J23" s="61">
        <v>52.7</v>
      </c>
      <c r="K23" s="61">
        <v>52.9</v>
      </c>
      <c r="L23" s="62">
        <f>SUM(D23:K23)</f>
        <v>420.99999999999994</v>
      </c>
    </row>
    <row r="24" spans="1:12" x14ac:dyDescent="0.25">
      <c r="A24" s="60" t="s">
        <v>93</v>
      </c>
      <c r="B24" s="60" t="s">
        <v>58</v>
      </c>
      <c r="C24" s="64" t="s">
        <v>3</v>
      </c>
      <c r="D24" s="61">
        <v>51.9</v>
      </c>
      <c r="E24" s="61">
        <v>51.9</v>
      </c>
      <c r="F24" s="61">
        <v>52.4</v>
      </c>
      <c r="G24" s="61">
        <v>52.4</v>
      </c>
      <c r="H24" s="61">
        <v>52.6</v>
      </c>
      <c r="I24" s="61">
        <v>52.1</v>
      </c>
      <c r="J24" s="61">
        <v>52.8</v>
      </c>
      <c r="K24" s="61">
        <v>50.5</v>
      </c>
      <c r="L24" s="62">
        <f>SUM(D24:K24)</f>
        <v>416.6</v>
      </c>
    </row>
    <row r="25" spans="1:12" x14ac:dyDescent="0.25">
      <c r="A25" s="60" t="s">
        <v>93</v>
      </c>
      <c r="B25" s="60" t="s">
        <v>27</v>
      </c>
      <c r="C25" s="60" t="s">
        <v>7</v>
      </c>
      <c r="D25" s="61">
        <v>52.2</v>
      </c>
      <c r="E25" s="61">
        <v>51.9</v>
      </c>
      <c r="F25" s="61">
        <v>52.2</v>
      </c>
      <c r="G25" s="61">
        <v>52.5</v>
      </c>
      <c r="H25" s="61">
        <v>52</v>
      </c>
      <c r="I25" s="61">
        <v>52.3</v>
      </c>
      <c r="J25" s="61">
        <v>51</v>
      </c>
      <c r="K25" s="61">
        <v>51.7</v>
      </c>
      <c r="L25" s="62">
        <f>SUM(D25:K25)</f>
        <v>415.8</v>
      </c>
    </row>
    <row r="26" spans="1:12" x14ac:dyDescent="0.25">
      <c r="A26" s="60" t="s">
        <v>93</v>
      </c>
      <c r="B26" s="58" t="s">
        <v>23</v>
      </c>
      <c r="C26" s="69" t="s">
        <v>7</v>
      </c>
      <c r="D26" s="61">
        <v>52.3</v>
      </c>
      <c r="E26" s="61">
        <v>51.7</v>
      </c>
      <c r="F26" s="61">
        <v>50.8</v>
      </c>
      <c r="G26" s="61">
        <v>52.3</v>
      </c>
      <c r="H26" s="61">
        <v>50.9</v>
      </c>
      <c r="I26" s="61">
        <v>52.8</v>
      </c>
      <c r="J26" s="61">
        <v>52.8</v>
      </c>
      <c r="K26" s="61">
        <v>51.9</v>
      </c>
      <c r="L26" s="62">
        <f>SUM(D26:K26)</f>
        <v>415.5</v>
      </c>
    </row>
    <row r="27" spans="1:12" x14ac:dyDescent="0.25">
      <c r="A27" s="60" t="s">
        <v>93</v>
      </c>
      <c r="B27" s="60" t="s">
        <v>55</v>
      </c>
      <c r="C27" s="60" t="s">
        <v>7</v>
      </c>
      <c r="D27" s="62">
        <v>51.3</v>
      </c>
      <c r="E27" s="62">
        <v>52.6</v>
      </c>
      <c r="F27" s="62">
        <v>51.6</v>
      </c>
      <c r="G27" s="62">
        <v>48.8</v>
      </c>
      <c r="H27" s="62">
        <v>53.5</v>
      </c>
      <c r="I27" s="62">
        <v>50.3</v>
      </c>
      <c r="J27" s="62">
        <v>51</v>
      </c>
      <c r="K27" s="62">
        <v>52.2</v>
      </c>
      <c r="L27" s="62">
        <f>K27+J27+I27+H27+G27+F27+E27+D27</f>
        <v>411.30000000000007</v>
      </c>
    </row>
    <row r="28" spans="1:12" x14ac:dyDescent="0.25">
      <c r="A28" s="60" t="s">
        <v>93</v>
      </c>
      <c r="B28" s="70" t="s">
        <v>77</v>
      </c>
      <c r="C28" s="60" t="s">
        <v>4</v>
      </c>
      <c r="D28" s="61">
        <v>53.4</v>
      </c>
      <c r="E28" s="61">
        <v>50.9</v>
      </c>
      <c r="F28" s="61">
        <v>51</v>
      </c>
      <c r="G28" s="61">
        <v>48.5</v>
      </c>
      <c r="H28" s="61">
        <v>48.1</v>
      </c>
      <c r="I28" s="61">
        <v>52.3</v>
      </c>
      <c r="J28" s="61">
        <v>51.5</v>
      </c>
      <c r="K28" s="61">
        <v>52.2</v>
      </c>
      <c r="L28" s="62">
        <f>K28+J28+I28+H28+G28+F28+E28+D28</f>
        <v>407.9</v>
      </c>
    </row>
    <row r="29" spans="1:12" x14ac:dyDescent="0.25">
      <c r="A29" s="60" t="s">
        <v>93</v>
      </c>
      <c r="B29" s="60" t="s">
        <v>39</v>
      </c>
      <c r="C29" s="60" t="s">
        <v>2</v>
      </c>
      <c r="D29" s="61">
        <v>51</v>
      </c>
      <c r="E29" s="61">
        <v>52.5</v>
      </c>
      <c r="F29" s="61">
        <v>50.7</v>
      </c>
      <c r="G29" s="61">
        <v>51.3</v>
      </c>
      <c r="H29" s="61">
        <v>50.4</v>
      </c>
      <c r="I29" s="61">
        <v>49.9</v>
      </c>
      <c r="J29" s="61">
        <v>49.3</v>
      </c>
      <c r="K29" s="61">
        <v>51.3</v>
      </c>
      <c r="L29" s="62">
        <f>SUM(D29:K29)</f>
        <v>406.40000000000003</v>
      </c>
    </row>
    <row r="30" spans="1:12" x14ac:dyDescent="0.25">
      <c r="A30" s="60" t="s">
        <v>93</v>
      </c>
      <c r="B30" s="64" t="s">
        <v>83</v>
      </c>
      <c r="C30" s="60" t="s">
        <v>1</v>
      </c>
      <c r="D30" s="61">
        <v>51.3</v>
      </c>
      <c r="E30" s="61">
        <v>50.2</v>
      </c>
      <c r="F30" s="61">
        <v>50.6</v>
      </c>
      <c r="G30" s="61">
        <v>49</v>
      </c>
      <c r="H30" s="61">
        <v>51</v>
      </c>
      <c r="I30" s="61">
        <v>49.3</v>
      </c>
      <c r="J30" s="61">
        <v>50.3</v>
      </c>
      <c r="K30" s="61">
        <v>51.4</v>
      </c>
      <c r="L30" s="62">
        <f>SUM(D30:K30)</f>
        <v>403.09999999999997</v>
      </c>
    </row>
    <row r="31" spans="1:12" x14ac:dyDescent="0.25">
      <c r="A31" s="60" t="s">
        <v>93</v>
      </c>
      <c r="B31" s="63" t="s">
        <v>80</v>
      </c>
      <c r="C31" s="64" t="s">
        <v>4</v>
      </c>
      <c r="D31" s="61">
        <v>50.5</v>
      </c>
      <c r="E31" s="61">
        <v>48.6</v>
      </c>
      <c r="F31" s="61">
        <v>50.9</v>
      </c>
      <c r="G31" s="61">
        <v>51.2</v>
      </c>
      <c r="H31" s="61">
        <v>51.4</v>
      </c>
      <c r="I31" s="61">
        <v>49.9</v>
      </c>
      <c r="J31" s="61">
        <v>48.4</v>
      </c>
      <c r="K31" s="61">
        <v>51</v>
      </c>
      <c r="L31" s="62">
        <f>SUM(D31:K31)</f>
        <v>401.9</v>
      </c>
    </row>
    <row r="32" spans="1:12" x14ac:dyDescent="0.25">
      <c r="A32" s="60" t="s">
        <v>93</v>
      </c>
      <c r="B32" s="71" t="s">
        <v>79</v>
      </c>
      <c r="C32" s="64" t="s">
        <v>4</v>
      </c>
      <c r="D32" s="61">
        <v>49.5</v>
      </c>
      <c r="E32" s="61">
        <v>48</v>
      </c>
      <c r="F32" s="61">
        <v>46.8</v>
      </c>
      <c r="G32" s="61">
        <v>49</v>
      </c>
      <c r="H32" s="61">
        <v>47.1</v>
      </c>
      <c r="I32" s="61">
        <v>46.9</v>
      </c>
      <c r="J32" s="61">
        <v>51.5</v>
      </c>
      <c r="K32" s="61">
        <v>44.9</v>
      </c>
      <c r="L32" s="62">
        <f>SUM(D32:K32)</f>
        <v>383.7</v>
      </c>
    </row>
    <row r="33" spans="1:12" x14ac:dyDescent="0.25">
      <c r="A33" s="72"/>
      <c r="B33" s="73"/>
      <c r="C33" s="73"/>
      <c r="D33" s="74"/>
      <c r="E33" s="74"/>
      <c r="F33" s="75"/>
      <c r="G33" s="74"/>
      <c r="H33" s="74"/>
      <c r="I33" s="74"/>
      <c r="J33" s="74"/>
      <c r="K33" s="74"/>
      <c r="L33" s="74"/>
    </row>
    <row r="34" spans="1:12" x14ac:dyDescent="0.25">
      <c r="A34" s="60" t="s">
        <v>94</v>
      </c>
      <c r="B34" s="65" t="s">
        <v>29</v>
      </c>
      <c r="C34" s="64" t="s">
        <v>7</v>
      </c>
      <c r="D34" s="61">
        <v>52.1</v>
      </c>
      <c r="E34" s="61">
        <v>52.7</v>
      </c>
      <c r="F34" s="61">
        <v>53.3</v>
      </c>
      <c r="G34" s="61">
        <v>52.7</v>
      </c>
      <c r="H34" s="61">
        <v>52.6</v>
      </c>
      <c r="I34" s="61">
        <v>52.1</v>
      </c>
      <c r="J34" s="61">
        <v>51.8</v>
      </c>
      <c r="K34" s="61">
        <v>52.3</v>
      </c>
      <c r="L34" s="62">
        <f>SUM(D34:K34)</f>
        <v>419.60000000000008</v>
      </c>
    </row>
    <row r="35" spans="1:12" x14ac:dyDescent="0.25">
      <c r="A35" s="60" t="s">
        <v>94</v>
      </c>
      <c r="B35" s="63" t="s">
        <v>81</v>
      </c>
      <c r="C35" s="60" t="s">
        <v>1</v>
      </c>
      <c r="D35" s="61">
        <v>52.8</v>
      </c>
      <c r="E35" s="61">
        <v>52.7</v>
      </c>
      <c r="F35" s="61">
        <v>51.6</v>
      </c>
      <c r="G35" s="61">
        <v>53.1</v>
      </c>
      <c r="H35" s="61">
        <v>52.6</v>
      </c>
      <c r="I35" s="61">
        <v>51.6</v>
      </c>
      <c r="J35" s="61">
        <v>52.8</v>
      </c>
      <c r="K35" s="61">
        <v>52.1</v>
      </c>
      <c r="L35" s="62">
        <f>SUM(D35:K35)</f>
        <v>419.30000000000007</v>
      </c>
    </row>
    <row r="36" spans="1:12" x14ac:dyDescent="0.25">
      <c r="A36" s="60" t="s">
        <v>94</v>
      </c>
      <c r="B36" s="63" t="s">
        <v>43</v>
      </c>
      <c r="C36" s="60" t="s">
        <v>2</v>
      </c>
      <c r="D36" s="61">
        <v>52.4</v>
      </c>
      <c r="E36" s="61">
        <v>52.4</v>
      </c>
      <c r="F36" s="61">
        <v>52.5</v>
      </c>
      <c r="G36" s="61">
        <v>51.4</v>
      </c>
      <c r="H36" s="61">
        <v>51.6</v>
      </c>
      <c r="I36" s="61">
        <v>52.1</v>
      </c>
      <c r="J36" s="61">
        <v>52.4</v>
      </c>
      <c r="K36" s="61">
        <v>52.5</v>
      </c>
      <c r="L36" s="62">
        <f>SUM(D36:K36)</f>
        <v>417.3</v>
      </c>
    </row>
    <row r="37" spans="1:12" x14ac:dyDescent="0.25">
      <c r="A37" s="60" t="s">
        <v>94</v>
      </c>
      <c r="B37" s="60" t="s">
        <v>17</v>
      </c>
      <c r="C37" s="64" t="s">
        <v>3</v>
      </c>
      <c r="D37" s="61">
        <v>51</v>
      </c>
      <c r="E37" s="61">
        <v>52.7</v>
      </c>
      <c r="F37" s="61">
        <v>52</v>
      </c>
      <c r="G37" s="61">
        <v>51.4</v>
      </c>
      <c r="H37" s="61">
        <v>52.4</v>
      </c>
      <c r="I37" s="61">
        <v>51.2</v>
      </c>
      <c r="J37" s="61">
        <v>53</v>
      </c>
      <c r="K37" s="61">
        <v>52.8</v>
      </c>
      <c r="L37" s="62">
        <f>SUM(D37:K37)</f>
        <v>416.5</v>
      </c>
    </row>
    <row r="38" spans="1:12" x14ac:dyDescent="0.25">
      <c r="A38" s="60" t="s">
        <v>94</v>
      </c>
      <c r="B38" s="64" t="s">
        <v>42</v>
      </c>
      <c r="C38" s="60" t="s">
        <v>4</v>
      </c>
      <c r="D38" s="61">
        <v>51.3</v>
      </c>
      <c r="E38" s="61">
        <v>52.9</v>
      </c>
      <c r="F38" s="61">
        <v>52.5</v>
      </c>
      <c r="G38" s="61">
        <v>51.6</v>
      </c>
      <c r="H38" s="61">
        <v>52.4</v>
      </c>
      <c r="I38" s="61">
        <v>52.2</v>
      </c>
      <c r="J38" s="61">
        <v>51.8</v>
      </c>
      <c r="K38" s="61">
        <v>51.7</v>
      </c>
      <c r="L38" s="62">
        <f>SUM(D38:K38)</f>
        <v>416.4</v>
      </c>
    </row>
    <row r="39" spans="1:12" x14ac:dyDescent="0.25">
      <c r="A39" s="60" t="s">
        <v>94</v>
      </c>
      <c r="B39" s="63" t="s">
        <v>24</v>
      </c>
      <c r="C39" s="64" t="s">
        <v>4</v>
      </c>
      <c r="D39" s="62">
        <v>51</v>
      </c>
      <c r="E39" s="62">
        <v>51.2</v>
      </c>
      <c r="F39" s="62">
        <v>51.3</v>
      </c>
      <c r="G39" s="62">
        <v>52.8</v>
      </c>
      <c r="H39" s="62">
        <v>52.1</v>
      </c>
      <c r="I39" s="62">
        <v>52.3</v>
      </c>
      <c r="J39" s="62">
        <v>51.1</v>
      </c>
      <c r="K39" s="62">
        <v>51.3</v>
      </c>
      <c r="L39" s="62">
        <f>K39+J39+I39+H39+G39+F39+E39+D39</f>
        <v>413.09999999999997</v>
      </c>
    </row>
    <row r="40" spans="1:12" x14ac:dyDescent="0.25">
      <c r="A40" s="60" t="s">
        <v>94</v>
      </c>
      <c r="B40" s="60" t="s">
        <v>45</v>
      </c>
      <c r="C40" s="60" t="s">
        <v>7</v>
      </c>
      <c r="D40" s="61">
        <v>52.6</v>
      </c>
      <c r="E40" s="61">
        <v>50.1</v>
      </c>
      <c r="F40" s="61">
        <v>52.1</v>
      </c>
      <c r="G40" s="61">
        <v>52.9</v>
      </c>
      <c r="H40" s="61">
        <v>50.9</v>
      </c>
      <c r="I40" s="61">
        <v>52.1</v>
      </c>
      <c r="J40" s="61">
        <v>50.1</v>
      </c>
      <c r="K40" s="61">
        <v>52</v>
      </c>
      <c r="L40" s="62">
        <f>SUM(D40:K40)</f>
        <v>412.80000000000007</v>
      </c>
    </row>
    <row r="41" spans="1:12" x14ac:dyDescent="0.25">
      <c r="A41" s="60" t="s">
        <v>94</v>
      </c>
      <c r="B41" s="60" t="s">
        <v>44</v>
      </c>
      <c r="C41" s="60" t="s">
        <v>7</v>
      </c>
      <c r="D41" s="61">
        <v>50.9</v>
      </c>
      <c r="E41" s="61">
        <v>51.8</v>
      </c>
      <c r="F41" s="61">
        <v>53.3</v>
      </c>
      <c r="G41" s="61">
        <v>52.5</v>
      </c>
      <c r="H41" s="61">
        <v>51.6</v>
      </c>
      <c r="I41" s="61">
        <v>50.4</v>
      </c>
      <c r="J41" s="61">
        <v>50.9</v>
      </c>
      <c r="K41" s="61">
        <v>51.3</v>
      </c>
      <c r="L41" s="62">
        <f>SUM(D41:K41)</f>
        <v>412.7</v>
      </c>
    </row>
    <row r="42" spans="1:12" x14ac:dyDescent="0.25">
      <c r="A42" s="60" t="s">
        <v>94</v>
      </c>
      <c r="B42" s="60" t="s">
        <v>95</v>
      </c>
      <c r="C42" s="60" t="s">
        <v>4</v>
      </c>
      <c r="D42" s="61">
        <v>52</v>
      </c>
      <c r="E42" s="61">
        <v>52.8</v>
      </c>
      <c r="F42" s="61">
        <v>51.5</v>
      </c>
      <c r="G42" s="61">
        <v>51.9</v>
      </c>
      <c r="H42" s="61">
        <v>51.7</v>
      </c>
      <c r="I42" s="61">
        <v>50.6</v>
      </c>
      <c r="J42" s="61">
        <v>50.9</v>
      </c>
      <c r="K42" s="61">
        <v>50.9</v>
      </c>
      <c r="L42" s="62">
        <f>SUM(D42:K42)</f>
        <v>412.3</v>
      </c>
    </row>
    <row r="43" spans="1:12" x14ac:dyDescent="0.25">
      <c r="A43" s="60"/>
      <c r="B43" s="60"/>
      <c r="C43" s="60"/>
      <c r="D43" s="62"/>
      <c r="E43" s="62"/>
      <c r="F43" s="62"/>
      <c r="G43" s="62"/>
      <c r="H43" s="62"/>
      <c r="I43" s="62"/>
      <c r="J43" s="62"/>
      <c r="K43" s="62"/>
      <c r="L43" s="62"/>
    </row>
    <row r="44" spans="1:12" x14ac:dyDescent="0.25">
      <c r="A44" s="60" t="s">
        <v>96</v>
      </c>
      <c r="B44" s="60" t="s">
        <v>32</v>
      </c>
      <c r="C44" s="60" t="s">
        <v>7</v>
      </c>
      <c r="D44" s="61">
        <v>53.1</v>
      </c>
      <c r="E44" s="61">
        <v>53</v>
      </c>
      <c r="F44" s="61">
        <v>52</v>
      </c>
      <c r="G44" s="61">
        <v>52.1</v>
      </c>
      <c r="H44" s="61">
        <v>52.8</v>
      </c>
      <c r="I44" s="61">
        <v>52.5</v>
      </c>
      <c r="J44" s="61">
        <v>50.9</v>
      </c>
      <c r="K44" s="61">
        <v>52.6</v>
      </c>
      <c r="L44" s="62">
        <f>SUM(D44:K44)</f>
        <v>419</v>
      </c>
    </row>
    <row r="45" spans="1:12" x14ac:dyDescent="0.25">
      <c r="A45" s="60" t="s">
        <v>96</v>
      </c>
      <c r="B45" s="60" t="s">
        <v>97</v>
      </c>
      <c r="C45" s="60" t="s">
        <v>7</v>
      </c>
      <c r="D45" s="62">
        <v>53.1</v>
      </c>
      <c r="E45" s="62">
        <v>51.5</v>
      </c>
      <c r="F45" s="62">
        <v>51.7</v>
      </c>
      <c r="G45" s="62">
        <v>52.4</v>
      </c>
      <c r="H45" s="62">
        <v>52.9</v>
      </c>
      <c r="I45" s="62">
        <v>52.9</v>
      </c>
      <c r="J45" s="62">
        <v>51.8</v>
      </c>
      <c r="K45" s="62">
        <v>52.6</v>
      </c>
      <c r="L45" s="62">
        <f>K45+J45+I45+H45+G45+F45+E45+D45</f>
        <v>418.90000000000003</v>
      </c>
    </row>
    <row r="46" spans="1:12" x14ac:dyDescent="0.25">
      <c r="A46" s="60" t="s">
        <v>96</v>
      </c>
      <c r="B46" s="68" t="s">
        <v>84</v>
      </c>
      <c r="C46" s="68" t="s">
        <v>4</v>
      </c>
      <c r="D46" s="61">
        <v>51.5</v>
      </c>
      <c r="E46" s="61">
        <v>52.8</v>
      </c>
      <c r="F46" s="61">
        <v>52.3</v>
      </c>
      <c r="G46" s="61">
        <v>51.3</v>
      </c>
      <c r="H46" s="61">
        <v>51.7</v>
      </c>
      <c r="I46" s="61">
        <v>52.6</v>
      </c>
      <c r="J46" s="61">
        <v>52.1</v>
      </c>
      <c r="K46" s="61">
        <v>52.3</v>
      </c>
      <c r="L46" s="62">
        <f t="shared" ref="L46:L52" si="1">SUM(D46:K46)</f>
        <v>416.6</v>
      </c>
    </row>
    <row r="47" spans="1:12" x14ac:dyDescent="0.25">
      <c r="A47" s="60" t="s">
        <v>96</v>
      </c>
      <c r="B47" s="63" t="s">
        <v>31</v>
      </c>
      <c r="C47" s="64" t="s">
        <v>7</v>
      </c>
      <c r="D47" s="62">
        <v>53.2</v>
      </c>
      <c r="E47" s="62">
        <v>52.3</v>
      </c>
      <c r="F47" s="62">
        <v>52.5</v>
      </c>
      <c r="G47" s="62">
        <v>52.5</v>
      </c>
      <c r="H47" s="62">
        <v>50.5</v>
      </c>
      <c r="I47" s="62">
        <v>51.7</v>
      </c>
      <c r="J47" s="62">
        <v>50.6</v>
      </c>
      <c r="K47" s="62">
        <v>52.5</v>
      </c>
      <c r="L47" s="62">
        <f t="shared" si="1"/>
        <v>415.8</v>
      </c>
    </row>
    <row r="48" spans="1:12" x14ac:dyDescent="0.25">
      <c r="A48" s="60" t="s">
        <v>96</v>
      </c>
      <c r="B48" s="63" t="s">
        <v>59</v>
      </c>
      <c r="C48" s="64" t="s">
        <v>7</v>
      </c>
      <c r="D48" s="62">
        <v>52.2</v>
      </c>
      <c r="E48" s="62">
        <v>51.7</v>
      </c>
      <c r="F48" s="62">
        <v>52.2</v>
      </c>
      <c r="G48" s="62">
        <v>51.6</v>
      </c>
      <c r="H48" s="62">
        <v>51.1</v>
      </c>
      <c r="I48" s="62">
        <v>52.3</v>
      </c>
      <c r="J48" s="62">
        <v>52.4</v>
      </c>
      <c r="K48" s="62">
        <v>50.8</v>
      </c>
      <c r="L48" s="62">
        <f t="shared" si="1"/>
        <v>414.3</v>
      </c>
    </row>
    <row r="49" spans="1:12" x14ac:dyDescent="0.25">
      <c r="A49" s="60" t="s">
        <v>96</v>
      </c>
      <c r="B49" s="63" t="s">
        <v>98</v>
      </c>
      <c r="C49" s="60" t="s">
        <v>2</v>
      </c>
      <c r="D49" s="61">
        <v>49.5</v>
      </c>
      <c r="E49" s="61">
        <v>52.3</v>
      </c>
      <c r="F49" s="61">
        <v>52.1</v>
      </c>
      <c r="G49" s="61">
        <v>51.9</v>
      </c>
      <c r="H49" s="61">
        <v>52</v>
      </c>
      <c r="I49" s="61">
        <v>52</v>
      </c>
      <c r="J49" s="61">
        <v>52.4</v>
      </c>
      <c r="K49" s="61">
        <v>50.5</v>
      </c>
      <c r="L49" s="62">
        <f t="shared" si="1"/>
        <v>412.7</v>
      </c>
    </row>
    <row r="50" spans="1:12" x14ac:dyDescent="0.25">
      <c r="A50" s="60" t="s">
        <v>96</v>
      </c>
      <c r="B50" s="63" t="s">
        <v>19</v>
      </c>
      <c r="C50" s="60" t="s">
        <v>4</v>
      </c>
      <c r="D50" s="61">
        <v>51.5</v>
      </c>
      <c r="E50" s="61">
        <v>51.7</v>
      </c>
      <c r="F50" s="61">
        <v>51.7</v>
      </c>
      <c r="G50" s="61">
        <v>52.3</v>
      </c>
      <c r="H50" s="61">
        <v>51.7</v>
      </c>
      <c r="I50" s="61">
        <v>51.9</v>
      </c>
      <c r="J50" s="61">
        <v>51.2</v>
      </c>
      <c r="K50" s="61">
        <v>50.6</v>
      </c>
      <c r="L50" s="62">
        <f t="shared" si="1"/>
        <v>412.59999999999997</v>
      </c>
    </row>
    <row r="51" spans="1:12" x14ac:dyDescent="0.25">
      <c r="A51" s="60" t="s">
        <v>96</v>
      </c>
      <c r="B51" s="60" t="s">
        <v>99</v>
      </c>
      <c r="C51" s="60" t="s">
        <v>2</v>
      </c>
      <c r="D51" s="61">
        <v>50.1</v>
      </c>
      <c r="E51" s="61">
        <v>51.4</v>
      </c>
      <c r="F51" s="61">
        <v>51.9</v>
      </c>
      <c r="G51" s="61">
        <v>51.9</v>
      </c>
      <c r="H51" s="61">
        <v>52.5</v>
      </c>
      <c r="I51" s="61">
        <v>51.1</v>
      </c>
      <c r="J51" s="61">
        <v>50.4</v>
      </c>
      <c r="K51" s="61">
        <v>50.5</v>
      </c>
      <c r="L51" s="62">
        <f t="shared" si="1"/>
        <v>409.8</v>
      </c>
    </row>
    <row r="52" spans="1:12" x14ac:dyDescent="0.25">
      <c r="A52" s="60" t="s">
        <v>96</v>
      </c>
      <c r="B52" s="63" t="s">
        <v>86</v>
      </c>
      <c r="C52" s="64" t="s">
        <v>4</v>
      </c>
      <c r="D52" s="61">
        <v>51.7</v>
      </c>
      <c r="E52" s="61">
        <v>50</v>
      </c>
      <c r="F52" s="61">
        <v>51.2</v>
      </c>
      <c r="G52" s="61">
        <v>50.2</v>
      </c>
      <c r="H52" s="61">
        <v>48.5</v>
      </c>
      <c r="I52" s="61">
        <v>52.4</v>
      </c>
      <c r="J52" s="61">
        <v>51</v>
      </c>
      <c r="K52" s="61">
        <v>49.6</v>
      </c>
      <c r="L52" s="62">
        <f t="shared" si="1"/>
        <v>404.6</v>
      </c>
    </row>
    <row r="53" spans="1:12" x14ac:dyDescent="0.25">
      <c r="A53" s="72"/>
      <c r="B53" s="73"/>
      <c r="C53" s="73"/>
      <c r="D53" s="74"/>
      <c r="E53" s="74"/>
      <c r="F53" s="75"/>
      <c r="G53" s="74"/>
      <c r="H53" s="74"/>
      <c r="I53" s="74"/>
      <c r="J53" s="74"/>
      <c r="K53" s="74"/>
      <c r="L53" s="74"/>
    </row>
    <row r="54" spans="1:12" x14ac:dyDescent="0.25">
      <c r="A54" s="60" t="s">
        <v>61</v>
      </c>
      <c r="B54" s="60" t="s">
        <v>29</v>
      </c>
      <c r="C54" s="64" t="s">
        <v>7</v>
      </c>
      <c r="D54" s="62">
        <v>42.4</v>
      </c>
      <c r="E54" s="62">
        <v>46.7</v>
      </c>
      <c r="F54" s="62">
        <v>44.7</v>
      </c>
      <c r="G54" s="62">
        <v>47.9</v>
      </c>
      <c r="H54" s="62"/>
      <c r="I54" s="62"/>
      <c r="J54" s="62"/>
      <c r="K54" s="62"/>
      <c r="L54" s="62">
        <f>K54+J54+I54+H54+G54+F54+E54+D54</f>
        <v>181.70000000000002</v>
      </c>
    </row>
    <row r="55" spans="1:12" x14ac:dyDescent="0.25">
      <c r="A55" s="68" t="s">
        <v>61</v>
      </c>
      <c r="B55" s="68" t="s">
        <v>23</v>
      </c>
      <c r="C55" s="68" t="s">
        <v>7</v>
      </c>
      <c r="D55" s="62">
        <v>46.7</v>
      </c>
      <c r="E55" s="62">
        <v>44.4</v>
      </c>
      <c r="F55" s="62">
        <v>46</v>
      </c>
      <c r="G55" s="62">
        <v>40.9</v>
      </c>
      <c r="H55" s="62"/>
      <c r="I55" s="62"/>
      <c r="J55" s="62"/>
      <c r="K55" s="62"/>
      <c r="L55" s="62">
        <f>SUM(D55:K55)</f>
        <v>178</v>
      </c>
    </row>
    <row r="56" spans="1:12" x14ac:dyDescent="0.25">
      <c r="A56" s="60" t="s">
        <v>61</v>
      </c>
      <c r="B56" s="60" t="s">
        <v>45</v>
      </c>
      <c r="C56" s="60" t="s">
        <v>7</v>
      </c>
      <c r="D56" s="62">
        <v>43</v>
      </c>
      <c r="E56" s="62">
        <v>40</v>
      </c>
      <c r="F56" s="62">
        <v>37.6</v>
      </c>
      <c r="G56" s="62">
        <v>41.3</v>
      </c>
      <c r="H56" s="62"/>
      <c r="I56" s="62"/>
      <c r="J56" s="62"/>
      <c r="K56" s="62"/>
      <c r="L56" s="62">
        <f>SUM(D56:K56)</f>
        <v>161.89999999999998</v>
      </c>
    </row>
    <row r="57" spans="1:12" x14ac:dyDescent="0.25">
      <c r="A57" s="60" t="s">
        <v>66</v>
      </c>
      <c r="B57" s="60" t="s">
        <v>27</v>
      </c>
      <c r="C57" s="60" t="s">
        <v>7</v>
      </c>
      <c r="D57" s="61">
        <v>40.5</v>
      </c>
      <c r="E57" s="61">
        <v>34.9</v>
      </c>
      <c r="F57" s="61">
        <v>35.9</v>
      </c>
      <c r="G57" s="61">
        <v>43.7</v>
      </c>
      <c r="H57" s="61"/>
      <c r="I57" s="61"/>
      <c r="J57" s="61"/>
      <c r="K57" s="61"/>
      <c r="L57" s="62">
        <f>SUM(D57:K57)</f>
        <v>155</v>
      </c>
    </row>
    <row r="58" spans="1:12" x14ac:dyDescent="0.25">
      <c r="A58" s="60" t="s">
        <v>61</v>
      </c>
      <c r="B58" s="60" t="s">
        <v>44</v>
      </c>
      <c r="C58" s="60" t="s">
        <v>7</v>
      </c>
      <c r="D58" s="62">
        <v>23.4</v>
      </c>
      <c r="E58" s="62">
        <v>35.9</v>
      </c>
      <c r="F58" s="62">
        <v>21.8</v>
      </c>
      <c r="G58" s="62">
        <v>35.299999999999997</v>
      </c>
      <c r="H58" s="62"/>
      <c r="I58" s="62"/>
      <c r="J58" s="62"/>
      <c r="K58" s="62"/>
      <c r="L58" s="62">
        <f>SUM(D58:K58)</f>
        <v>116.39999999999999</v>
      </c>
    </row>
    <row r="59" spans="1:12" x14ac:dyDescent="0.25">
      <c r="A59" s="72"/>
      <c r="B59" s="73"/>
      <c r="C59" s="73"/>
      <c r="D59" s="74"/>
      <c r="E59" s="74"/>
      <c r="F59" s="75"/>
      <c r="G59" s="74"/>
      <c r="H59" s="74"/>
      <c r="I59" s="74"/>
      <c r="J59" s="74"/>
      <c r="K59" s="74"/>
      <c r="L59" s="74"/>
    </row>
    <row r="60" spans="1:12" x14ac:dyDescent="0.25">
      <c r="A60" s="76" t="s">
        <v>8</v>
      </c>
      <c r="B60" s="64" t="s">
        <v>16</v>
      </c>
      <c r="C60" s="77" t="s">
        <v>7</v>
      </c>
      <c r="D60" s="62">
        <v>50.5</v>
      </c>
      <c r="E60" s="62">
        <v>51.4</v>
      </c>
      <c r="F60" s="62">
        <v>50.5</v>
      </c>
      <c r="G60" s="62">
        <v>51.4</v>
      </c>
      <c r="H60" s="62">
        <v>50.1</v>
      </c>
      <c r="I60" s="62">
        <v>50.9</v>
      </c>
      <c r="J60" s="62">
        <v>49</v>
      </c>
      <c r="K60" s="62">
        <v>50.5</v>
      </c>
      <c r="L60" s="62">
        <f>K60+J60+I60+H60+G60+F60+E60+D60</f>
        <v>404.29999999999995</v>
      </c>
    </row>
    <row r="61" spans="1:12" x14ac:dyDescent="0.25">
      <c r="A61" s="68" t="s">
        <v>8</v>
      </c>
      <c r="B61" s="68" t="s">
        <v>25</v>
      </c>
      <c r="C61" s="68" t="s">
        <v>7</v>
      </c>
      <c r="D61" s="62">
        <v>51.5</v>
      </c>
      <c r="E61" s="62">
        <v>50.6</v>
      </c>
      <c r="F61" s="62">
        <v>46.7</v>
      </c>
      <c r="G61" s="62">
        <v>50.3</v>
      </c>
      <c r="H61" s="62">
        <v>48.7</v>
      </c>
      <c r="I61" s="62">
        <v>48.7</v>
      </c>
      <c r="J61" s="62">
        <v>48.3</v>
      </c>
      <c r="K61" s="62">
        <v>48.3</v>
      </c>
      <c r="L61" s="62">
        <f>SUM(D61:K61)</f>
        <v>393.1</v>
      </c>
    </row>
    <row r="62" spans="1:12" x14ac:dyDescent="0.25">
      <c r="A62" s="60" t="s">
        <v>8</v>
      </c>
      <c r="B62" s="60" t="s">
        <v>19</v>
      </c>
      <c r="C62" s="60" t="s">
        <v>4</v>
      </c>
      <c r="D62" s="62">
        <v>46.8</v>
      </c>
      <c r="E62" s="62">
        <v>49.4</v>
      </c>
      <c r="F62" s="62">
        <v>45.9</v>
      </c>
      <c r="G62" s="62">
        <v>47.4</v>
      </c>
      <c r="H62" s="62">
        <v>49.6</v>
      </c>
      <c r="I62" s="62">
        <v>45.8</v>
      </c>
      <c r="J62" s="62">
        <v>46.9</v>
      </c>
      <c r="K62" s="62">
        <v>48.6</v>
      </c>
      <c r="L62" s="62">
        <f>SUM(D62:K62)</f>
        <v>380.4</v>
      </c>
    </row>
    <row r="63" spans="1:12" x14ac:dyDescent="0.25">
      <c r="A63" s="60" t="s">
        <v>8</v>
      </c>
      <c r="B63" s="64" t="s">
        <v>24</v>
      </c>
      <c r="C63" s="67" t="s">
        <v>4</v>
      </c>
      <c r="D63" s="62">
        <v>49.4</v>
      </c>
      <c r="E63" s="62">
        <v>47</v>
      </c>
      <c r="F63" s="62">
        <v>46.8</v>
      </c>
      <c r="G63" s="62">
        <v>46.6</v>
      </c>
      <c r="H63" s="62">
        <v>45.2</v>
      </c>
      <c r="I63" s="62">
        <v>48.4</v>
      </c>
      <c r="J63" s="62">
        <v>44.6</v>
      </c>
      <c r="K63" s="62">
        <v>48.5</v>
      </c>
      <c r="L63" s="62">
        <f>K63+J63+I63+H63+G63+F63+E63+D63</f>
        <v>376.49999999999994</v>
      </c>
    </row>
    <row r="64" spans="1:12" x14ac:dyDescent="0.25">
      <c r="A64" s="60" t="s">
        <v>8</v>
      </c>
      <c r="B64" s="63" t="s">
        <v>97</v>
      </c>
      <c r="C64" s="64" t="s">
        <v>7</v>
      </c>
      <c r="D64" s="62">
        <v>44.5</v>
      </c>
      <c r="E64" s="62">
        <v>43.4</v>
      </c>
      <c r="F64" s="62">
        <v>38.4</v>
      </c>
      <c r="G64" s="62">
        <v>41</v>
      </c>
      <c r="H64" s="62">
        <v>44.6</v>
      </c>
      <c r="I64" s="62">
        <v>40.200000000000003</v>
      </c>
      <c r="J64" s="62">
        <v>47.4</v>
      </c>
      <c r="K64" s="62">
        <v>45.6</v>
      </c>
      <c r="L64" s="62">
        <f>K64+J64+I64+H64+G64+F64+E64+D64</f>
        <v>345.09999999999997</v>
      </c>
    </row>
    <row r="65" spans="1:12" x14ac:dyDescent="0.25">
      <c r="A65" s="72"/>
      <c r="B65" s="72"/>
      <c r="C65" s="72"/>
      <c r="D65" s="78"/>
      <c r="E65" s="78"/>
      <c r="F65" s="78"/>
      <c r="G65" s="78"/>
      <c r="H65" s="78"/>
      <c r="I65" s="78"/>
      <c r="J65" s="78"/>
      <c r="K65" s="78"/>
      <c r="L65" s="78"/>
    </row>
    <row r="66" spans="1:12" x14ac:dyDescent="0.25">
      <c r="A66" s="60" t="s">
        <v>60</v>
      </c>
      <c r="B66" s="60" t="s">
        <v>26</v>
      </c>
      <c r="C66" s="60" t="s">
        <v>7</v>
      </c>
      <c r="D66" s="62">
        <v>51.4</v>
      </c>
      <c r="E66" s="62">
        <v>48.8</v>
      </c>
      <c r="F66" s="62">
        <v>48.4</v>
      </c>
      <c r="G66" s="62">
        <v>50.5</v>
      </c>
      <c r="H66" s="62">
        <v>48.2</v>
      </c>
      <c r="I66" s="62">
        <v>48.1</v>
      </c>
      <c r="J66" s="62">
        <v>50.3</v>
      </c>
      <c r="K66" s="62">
        <v>47.7</v>
      </c>
      <c r="L66" s="62">
        <f>SUM(D66:K66)</f>
        <v>393.40000000000003</v>
      </c>
    </row>
    <row r="67" spans="1:12" x14ac:dyDescent="0.25">
      <c r="A67" s="60" t="s">
        <v>60</v>
      </c>
      <c r="B67" s="60" t="s">
        <v>100</v>
      </c>
      <c r="C67" s="60" t="s">
        <v>2</v>
      </c>
      <c r="D67" s="62">
        <v>48.5</v>
      </c>
      <c r="E67" s="62">
        <v>43.9</v>
      </c>
      <c r="F67" s="62">
        <v>45.1</v>
      </c>
      <c r="G67" s="62">
        <v>48.4</v>
      </c>
      <c r="H67" s="62">
        <v>49.1</v>
      </c>
      <c r="I67" s="62">
        <v>48.8</v>
      </c>
      <c r="J67" s="62">
        <v>43.2</v>
      </c>
      <c r="K67" s="62">
        <v>49.7</v>
      </c>
      <c r="L67" s="62">
        <f>K67+J67+I67+H67+G67+F67+E67+D67</f>
        <v>376.7</v>
      </c>
    </row>
    <row r="68" spans="1:12" x14ac:dyDescent="0.25">
      <c r="A68" s="60" t="s">
        <v>60</v>
      </c>
      <c r="B68" s="60" t="s">
        <v>54</v>
      </c>
      <c r="C68" s="60" t="s">
        <v>2</v>
      </c>
      <c r="D68" s="62">
        <v>40.1</v>
      </c>
      <c r="E68" s="62">
        <v>43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f>K68+J68+I68+H68+G68+F68+E68+D68</f>
        <v>83.1</v>
      </c>
    </row>
    <row r="69" spans="1:12" x14ac:dyDescent="0.25">
      <c r="A69" s="145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 x14ac:dyDescent="0.25">
      <c r="A70" s="76" t="s">
        <v>62</v>
      </c>
      <c r="B70" s="64" t="s">
        <v>101</v>
      </c>
      <c r="C70" s="64" t="s">
        <v>7</v>
      </c>
      <c r="D70" s="61">
        <v>50.7</v>
      </c>
      <c r="E70" s="61">
        <v>48.5</v>
      </c>
      <c r="F70" s="61">
        <v>49.3</v>
      </c>
      <c r="G70" s="61">
        <v>48.1</v>
      </c>
      <c r="H70" s="61">
        <v>47.3</v>
      </c>
      <c r="I70" s="61">
        <v>51.6</v>
      </c>
      <c r="J70" s="61">
        <v>49.8</v>
      </c>
      <c r="K70" s="61">
        <v>47.6</v>
      </c>
      <c r="L70" s="62">
        <f>SUM(D70:K70)</f>
        <v>392.90000000000003</v>
      </c>
    </row>
    <row r="71" spans="1:12" x14ac:dyDescent="0.25">
      <c r="A71" s="76" t="s">
        <v>62</v>
      </c>
      <c r="B71" s="63" t="s">
        <v>20</v>
      </c>
      <c r="C71" s="79" t="s">
        <v>4</v>
      </c>
      <c r="D71" s="62">
        <v>45.8</v>
      </c>
      <c r="E71" s="62">
        <v>50.8</v>
      </c>
      <c r="F71" s="62">
        <v>49.5</v>
      </c>
      <c r="G71" s="62">
        <v>48.6</v>
      </c>
      <c r="H71" s="62">
        <v>50.3</v>
      </c>
      <c r="I71" s="62">
        <v>48.3</v>
      </c>
      <c r="J71" s="62">
        <v>47.8</v>
      </c>
      <c r="K71" s="62">
        <v>49.9</v>
      </c>
      <c r="L71" s="62">
        <f>K71+J71+I71+H71+G71+F71+E71+D71</f>
        <v>391</v>
      </c>
    </row>
    <row r="72" spans="1:12" x14ac:dyDescent="0.25">
      <c r="A72" s="76" t="s">
        <v>62</v>
      </c>
      <c r="B72" s="63" t="s">
        <v>53</v>
      </c>
      <c r="C72" s="64" t="s">
        <v>4</v>
      </c>
      <c r="D72" s="62">
        <v>49</v>
      </c>
      <c r="E72" s="62">
        <v>49.8</v>
      </c>
      <c r="F72" s="62">
        <v>51.1</v>
      </c>
      <c r="G72" s="62">
        <v>47.5</v>
      </c>
      <c r="H72" s="62">
        <v>47.4</v>
      </c>
      <c r="I72" s="62">
        <v>46.3</v>
      </c>
      <c r="J72" s="62">
        <v>49.9</v>
      </c>
      <c r="K72" s="62">
        <v>49</v>
      </c>
      <c r="L72" s="62">
        <f>K72+J72+I72+H72+G72+F72+E72+D72</f>
        <v>390</v>
      </c>
    </row>
    <row r="73" spans="1:12" x14ac:dyDescent="0.25">
      <c r="A73" s="76" t="s">
        <v>62</v>
      </c>
      <c r="B73" s="68" t="s">
        <v>14</v>
      </c>
      <c r="C73" s="68" t="s">
        <v>7</v>
      </c>
      <c r="D73" s="62">
        <v>47.1</v>
      </c>
      <c r="E73" s="62">
        <v>48.2</v>
      </c>
      <c r="F73" s="62">
        <v>48.6</v>
      </c>
      <c r="G73" s="62">
        <v>48.9</v>
      </c>
      <c r="H73" s="62">
        <v>51.1</v>
      </c>
      <c r="I73" s="62">
        <v>48.1</v>
      </c>
      <c r="J73" s="62">
        <v>47.1</v>
      </c>
      <c r="K73" s="62">
        <v>48</v>
      </c>
      <c r="L73" s="62">
        <f>K73+J73+I73+H73+G73+F73+E73+D73</f>
        <v>387.1</v>
      </c>
    </row>
    <row r="74" spans="1:12" x14ac:dyDescent="0.25">
      <c r="A74" s="60" t="s">
        <v>62</v>
      </c>
      <c r="B74" s="80" t="s">
        <v>49</v>
      </c>
      <c r="C74" s="60" t="s">
        <v>2</v>
      </c>
      <c r="D74" s="62">
        <v>48.8</v>
      </c>
      <c r="E74" s="62">
        <v>41.6</v>
      </c>
      <c r="F74" s="62">
        <v>44.7</v>
      </c>
      <c r="G74" s="62">
        <v>47.4</v>
      </c>
      <c r="H74" s="62">
        <v>45.2</v>
      </c>
      <c r="I74" s="62">
        <v>47.3</v>
      </c>
      <c r="J74" s="62">
        <v>46.6</v>
      </c>
      <c r="K74" s="62">
        <v>45.3</v>
      </c>
      <c r="L74" s="62">
        <f>SUM(D74:K74)</f>
        <v>366.90000000000009</v>
      </c>
    </row>
    <row r="75" spans="1:12" ht="15.75" thickBot="1" x14ac:dyDescent="0.3">
      <c r="A75" s="60" t="s">
        <v>62</v>
      </c>
      <c r="B75" s="81" t="s">
        <v>47</v>
      </c>
      <c r="C75" s="60" t="s">
        <v>2</v>
      </c>
      <c r="D75" s="61">
        <v>46.2</v>
      </c>
      <c r="E75" s="61">
        <v>40</v>
      </c>
      <c r="F75" s="61">
        <v>36.299999999999997</v>
      </c>
      <c r="G75" s="61">
        <v>38.299999999999997</v>
      </c>
      <c r="H75" s="61">
        <v>25.4</v>
      </c>
      <c r="I75" s="61">
        <v>26.2</v>
      </c>
      <c r="J75" s="61">
        <v>35.200000000000003</v>
      </c>
      <c r="K75" s="61">
        <v>30.7</v>
      </c>
      <c r="L75" s="62">
        <f>SUM(D75:K75)</f>
        <v>278.3</v>
      </c>
    </row>
  </sheetData>
  <mergeCells count="2">
    <mergeCell ref="A1:L1"/>
    <mergeCell ref="A69:L69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E509-BCD1-4BB0-B13A-20D2E7442EDB}">
  <sheetPr codeName="Sheet3"/>
  <dimension ref="A1:N94"/>
  <sheetViews>
    <sheetView topLeftCell="A67" zoomScaleNormal="100" workbookViewId="0">
      <selection activeCell="D94" sqref="D94:L94"/>
    </sheetView>
  </sheetViews>
  <sheetFormatPr defaultRowHeight="15.75" customHeight="1" x14ac:dyDescent="0.2"/>
  <cols>
    <col min="1" max="1" width="5.7109375" style="113" customWidth="1"/>
    <col min="2" max="2" width="18.7109375" style="115" customWidth="1"/>
    <col min="3" max="3" width="9.7109375" style="115" customWidth="1"/>
    <col min="4" max="11" width="6" style="116" customWidth="1"/>
    <col min="12" max="12" width="7.140625" style="113" customWidth="1"/>
    <col min="13" max="14" width="6" style="116" customWidth="1"/>
    <col min="15" max="256" width="9.140625" style="117"/>
    <col min="257" max="257" width="5.7109375" style="117" customWidth="1"/>
    <col min="258" max="258" width="18.7109375" style="117" customWidth="1"/>
    <col min="259" max="259" width="9.7109375" style="117" customWidth="1"/>
    <col min="260" max="267" width="6" style="117" customWidth="1"/>
    <col min="268" max="268" width="7.140625" style="117" customWidth="1"/>
    <col min="269" max="270" width="6" style="117" customWidth="1"/>
    <col min="271" max="512" width="9.140625" style="117"/>
    <col min="513" max="513" width="5.7109375" style="117" customWidth="1"/>
    <col min="514" max="514" width="18.7109375" style="117" customWidth="1"/>
    <col min="515" max="515" width="9.7109375" style="117" customWidth="1"/>
    <col min="516" max="523" width="6" style="117" customWidth="1"/>
    <col min="524" max="524" width="7.140625" style="117" customWidth="1"/>
    <col min="525" max="526" width="6" style="117" customWidth="1"/>
    <col min="527" max="768" width="9.140625" style="117"/>
    <col min="769" max="769" width="5.7109375" style="117" customWidth="1"/>
    <col min="770" max="770" width="18.7109375" style="117" customWidth="1"/>
    <col min="771" max="771" width="9.7109375" style="117" customWidth="1"/>
    <col min="772" max="779" width="6" style="117" customWidth="1"/>
    <col min="780" max="780" width="7.140625" style="117" customWidth="1"/>
    <col min="781" max="782" width="6" style="117" customWidth="1"/>
    <col min="783" max="1024" width="9.140625" style="117"/>
    <col min="1025" max="1025" width="5.7109375" style="117" customWidth="1"/>
    <col min="1026" max="1026" width="18.7109375" style="117" customWidth="1"/>
    <col min="1027" max="1027" width="9.7109375" style="117" customWidth="1"/>
    <col min="1028" max="1035" width="6" style="117" customWidth="1"/>
    <col min="1036" max="1036" width="7.140625" style="117" customWidth="1"/>
    <col min="1037" max="1038" width="6" style="117" customWidth="1"/>
    <col min="1039" max="1280" width="9.140625" style="117"/>
    <col min="1281" max="1281" width="5.7109375" style="117" customWidth="1"/>
    <col min="1282" max="1282" width="18.7109375" style="117" customWidth="1"/>
    <col min="1283" max="1283" width="9.7109375" style="117" customWidth="1"/>
    <col min="1284" max="1291" width="6" style="117" customWidth="1"/>
    <col min="1292" max="1292" width="7.140625" style="117" customWidth="1"/>
    <col min="1293" max="1294" width="6" style="117" customWidth="1"/>
    <col min="1295" max="1536" width="9.140625" style="117"/>
    <col min="1537" max="1537" width="5.7109375" style="117" customWidth="1"/>
    <col min="1538" max="1538" width="18.7109375" style="117" customWidth="1"/>
    <col min="1539" max="1539" width="9.7109375" style="117" customWidth="1"/>
    <col min="1540" max="1547" width="6" style="117" customWidth="1"/>
    <col min="1548" max="1548" width="7.140625" style="117" customWidth="1"/>
    <col min="1549" max="1550" width="6" style="117" customWidth="1"/>
    <col min="1551" max="1792" width="9.140625" style="117"/>
    <col min="1793" max="1793" width="5.7109375" style="117" customWidth="1"/>
    <col min="1794" max="1794" width="18.7109375" style="117" customWidth="1"/>
    <col min="1795" max="1795" width="9.7109375" style="117" customWidth="1"/>
    <col min="1796" max="1803" width="6" style="117" customWidth="1"/>
    <col min="1804" max="1804" width="7.140625" style="117" customWidth="1"/>
    <col min="1805" max="1806" width="6" style="117" customWidth="1"/>
    <col min="1807" max="2048" width="9.140625" style="117"/>
    <col min="2049" max="2049" width="5.7109375" style="117" customWidth="1"/>
    <col min="2050" max="2050" width="18.7109375" style="117" customWidth="1"/>
    <col min="2051" max="2051" width="9.7109375" style="117" customWidth="1"/>
    <col min="2052" max="2059" width="6" style="117" customWidth="1"/>
    <col min="2060" max="2060" width="7.140625" style="117" customWidth="1"/>
    <col min="2061" max="2062" width="6" style="117" customWidth="1"/>
    <col min="2063" max="2304" width="9.140625" style="117"/>
    <col min="2305" max="2305" width="5.7109375" style="117" customWidth="1"/>
    <col min="2306" max="2306" width="18.7109375" style="117" customWidth="1"/>
    <col min="2307" max="2307" width="9.7109375" style="117" customWidth="1"/>
    <col min="2308" max="2315" width="6" style="117" customWidth="1"/>
    <col min="2316" max="2316" width="7.140625" style="117" customWidth="1"/>
    <col min="2317" max="2318" width="6" style="117" customWidth="1"/>
    <col min="2319" max="2560" width="9.140625" style="117"/>
    <col min="2561" max="2561" width="5.7109375" style="117" customWidth="1"/>
    <col min="2562" max="2562" width="18.7109375" style="117" customWidth="1"/>
    <col min="2563" max="2563" width="9.7109375" style="117" customWidth="1"/>
    <col min="2564" max="2571" width="6" style="117" customWidth="1"/>
    <col min="2572" max="2572" width="7.140625" style="117" customWidth="1"/>
    <col min="2573" max="2574" width="6" style="117" customWidth="1"/>
    <col min="2575" max="2816" width="9.140625" style="117"/>
    <col min="2817" max="2817" width="5.7109375" style="117" customWidth="1"/>
    <col min="2818" max="2818" width="18.7109375" style="117" customWidth="1"/>
    <col min="2819" max="2819" width="9.7109375" style="117" customWidth="1"/>
    <col min="2820" max="2827" width="6" style="117" customWidth="1"/>
    <col min="2828" max="2828" width="7.140625" style="117" customWidth="1"/>
    <col min="2829" max="2830" width="6" style="117" customWidth="1"/>
    <col min="2831" max="3072" width="9.140625" style="117"/>
    <col min="3073" max="3073" width="5.7109375" style="117" customWidth="1"/>
    <col min="3074" max="3074" width="18.7109375" style="117" customWidth="1"/>
    <col min="3075" max="3075" width="9.7109375" style="117" customWidth="1"/>
    <col min="3076" max="3083" width="6" style="117" customWidth="1"/>
    <col min="3084" max="3084" width="7.140625" style="117" customWidth="1"/>
    <col min="3085" max="3086" width="6" style="117" customWidth="1"/>
    <col min="3087" max="3328" width="9.140625" style="117"/>
    <col min="3329" max="3329" width="5.7109375" style="117" customWidth="1"/>
    <col min="3330" max="3330" width="18.7109375" style="117" customWidth="1"/>
    <col min="3331" max="3331" width="9.7109375" style="117" customWidth="1"/>
    <col min="3332" max="3339" width="6" style="117" customWidth="1"/>
    <col min="3340" max="3340" width="7.140625" style="117" customWidth="1"/>
    <col min="3341" max="3342" width="6" style="117" customWidth="1"/>
    <col min="3343" max="3584" width="9.140625" style="117"/>
    <col min="3585" max="3585" width="5.7109375" style="117" customWidth="1"/>
    <col min="3586" max="3586" width="18.7109375" style="117" customWidth="1"/>
    <col min="3587" max="3587" width="9.7109375" style="117" customWidth="1"/>
    <col min="3588" max="3595" width="6" style="117" customWidth="1"/>
    <col min="3596" max="3596" width="7.140625" style="117" customWidth="1"/>
    <col min="3597" max="3598" width="6" style="117" customWidth="1"/>
    <col min="3599" max="3840" width="9.140625" style="117"/>
    <col min="3841" max="3841" width="5.7109375" style="117" customWidth="1"/>
    <col min="3842" max="3842" width="18.7109375" style="117" customWidth="1"/>
    <col min="3843" max="3843" width="9.7109375" style="117" customWidth="1"/>
    <col min="3844" max="3851" width="6" style="117" customWidth="1"/>
    <col min="3852" max="3852" width="7.140625" style="117" customWidth="1"/>
    <col min="3853" max="3854" width="6" style="117" customWidth="1"/>
    <col min="3855" max="4096" width="9.140625" style="117"/>
    <col min="4097" max="4097" width="5.7109375" style="117" customWidth="1"/>
    <col min="4098" max="4098" width="18.7109375" style="117" customWidth="1"/>
    <col min="4099" max="4099" width="9.7109375" style="117" customWidth="1"/>
    <col min="4100" max="4107" width="6" style="117" customWidth="1"/>
    <col min="4108" max="4108" width="7.140625" style="117" customWidth="1"/>
    <col min="4109" max="4110" width="6" style="117" customWidth="1"/>
    <col min="4111" max="4352" width="9.140625" style="117"/>
    <col min="4353" max="4353" width="5.7109375" style="117" customWidth="1"/>
    <col min="4354" max="4354" width="18.7109375" style="117" customWidth="1"/>
    <col min="4355" max="4355" width="9.7109375" style="117" customWidth="1"/>
    <col min="4356" max="4363" width="6" style="117" customWidth="1"/>
    <col min="4364" max="4364" width="7.140625" style="117" customWidth="1"/>
    <col min="4365" max="4366" width="6" style="117" customWidth="1"/>
    <col min="4367" max="4608" width="9.140625" style="117"/>
    <col min="4609" max="4609" width="5.7109375" style="117" customWidth="1"/>
    <col min="4610" max="4610" width="18.7109375" style="117" customWidth="1"/>
    <col min="4611" max="4611" width="9.7109375" style="117" customWidth="1"/>
    <col min="4612" max="4619" width="6" style="117" customWidth="1"/>
    <col min="4620" max="4620" width="7.140625" style="117" customWidth="1"/>
    <col min="4621" max="4622" width="6" style="117" customWidth="1"/>
    <col min="4623" max="4864" width="9.140625" style="117"/>
    <col min="4865" max="4865" width="5.7109375" style="117" customWidth="1"/>
    <col min="4866" max="4866" width="18.7109375" style="117" customWidth="1"/>
    <col min="4867" max="4867" width="9.7109375" style="117" customWidth="1"/>
    <col min="4868" max="4875" width="6" style="117" customWidth="1"/>
    <col min="4876" max="4876" width="7.140625" style="117" customWidth="1"/>
    <col min="4877" max="4878" width="6" style="117" customWidth="1"/>
    <col min="4879" max="5120" width="9.140625" style="117"/>
    <col min="5121" max="5121" width="5.7109375" style="117" customWidth="1"/>
    <col min="5122" max="5122" width="18.7109375" style="117" customWidth="1"/>
    <col min="5123" max="5123" width="9.7109375" style="117" customWidth="1"/>
    <col min="5124" max="5131" width="6" style="117" customWidth="1"/>
    <col min="5132" max="5132" width="7.140625" style="117" customWidth="1"/>
    <col min="5133" max="5134" width="6" style="117" customWidth="1"/>
    <col min="5135" max="5376" width="9.140625" style="117"/>
    <col min="5377" max="5377" width="5.7109375" style="117" customWidth="1"/>
    <col min="5378" max="5378" width="18.7109375" style="117" customWidth="1"/>
    <col min="5379" max="5379" width="9.7109375" style="117" customWidth="1"/>
    <col min="5380" max="5387" width="6" style="117" customWidth="1"/>
    <col min="5388" max="5388" width="7.140625" style="117" customWidth="1"/>
    <col min="5389" max="5390" width="6" style="117" customWidth="1"/>
    <col min="5391" max="5632" width="9.140625" style="117"/>
    <col min="5633" max="5633" width="5.7109375" style="117" customWidth="1"/>
    <col min="5634" max="5634" width="18.7109375" style="117" customWidth="1"/>
    <col min="5635" max="5635" width="9.7109375" style="117" customWidth="1"/>
    <col min="5636" max="5643" width="6" style="117" customWidth="1"/>
    <col min="5644" max="5644" width="7.140625" style="117" customWidth="1"/>
    <col min="5645" max="5646" width="6" style="117" customWidth="1"/>
    <col min="5647" max="5888" width="9.140625" style="117"/>
    <col min="5889" max="5889" width="5.7109375" style="117" customWidth="1"/>
    <col min="5890" max="5890" width="18.7109375" style="117" customWidth="1"/>
    <col min="5891" max="5891" width="9.7109375" style="117" customWidth="1"/>
    <col min="5892" max="5899" width="6" style="117" customWidth="1"/>
    <col min="5900" max="5900" width="7.140625" style="117" customWidth="1"/>
    <col min="5901" max="5902" width="6" style="117" customWidth="1"/>
    <col min="5903" max="6144" width="9.140625" style="117"/>
    <col min="6145" max="6145" width="5.7109375" style="117" customWidth="1"/>
    <col min="6146" max="6146" width="18.7109375" style="117" customWidth="1"/>
    <col min="6147" max="6147" width="9.7109375" style="117" customWidth="1"/>
    <col min="6148" max="6155" width="6" style="117" customWidth="1"/>
    <col min="6156" max="6156" width="7.140625" style="117" customWidth="1"/>
    <col min="6157" max="6158" width="6" style="117" customWidth="1"/>
    <col min="6159" max="6400" width="9.140625" style="117"/>
    <col min="6401" max="6401" width="5.7109375" style="117" customWidth="1"/>
    <col min="6402" max="6402" width="18.7109375" style="117" customWidth="1"/>
    <col min="6403" max="6403" width="9.7109375" style="117" customWidth="1"/>
    <col min="6404" max="6411" width="6" style="117" customWidth="1"/>
    <col min="6412" max="6412" width="7.140625" style="117" customWidth="1"/>
    <col min="6413" max="6414" width="6" style="117" customWidth="1"/>
    <col min="6415" max="6656" width="9.140625" style="117"/>
    <col min="6657" max="6657" width="5.7109375" style="117" customWidth="1"/>
    <col min="6658" max="6658" width="18.7109375" style="117" customWidth="1"/>
    <col min="6659" max="6659" width="9.7109375" style="117" customWidth="1"/>
    <col min="6660" max="6667" width="6" style="117" customWidth="1"/>
    <col min="6668" max="6668" width="7.140625" style="117" customWidth="1"/>
    <col min="6669" max="6670" width="6" style="117" customWidth="1"/>
    <col min="6671" max="6912" width="9.140625" style="117"/>
    <col min="6913" max="6913" width="5.7109375" style="117" customWidth="1"/>
    <col min="6914" max="6914" width="18.7109375" style="117" customWidth="1"/>
    <col min="6915" max="6915" width="9.7109375" style="117" customWidth="1"/>
    <col min="6916" max="6923" width="6" style="117" customWidth="1"/>
    <col min="6924" max="6924" width="7.140625" style="117" customWidth="1"/>
    <col min="6925" max="6926" width="6" style="117" customWidth="1"/>
    <col min="6927" max="7168" width="9.140625" style="117"/>
    <col min="7169" max="7169" width="5.7109375" style="117" customWidth="1"/>
    <col min="7170" max="7170" width="18.7109375" style="117" customWidth="1"/>
    <col min="7171" max="7171" width="9.7109375" style="117" customWidth="1"/>
    <col min="7172" max="7179" width="6" style="117" customWidth="1"/>
    <col min="7180" max="7180" width="7.140625" style="117" customWidth="1"/>
    <col min="7181" max="7182" width="6" style="117" customWidth="1"/>
    <col min="7183" max="7424" width="9.140625" style="117"/>
    <col min="7425" max="7425" width="5.7109375" style="117" customWidth="1"/>
    <col min="7426" max="7426" width="18.7109375" style="117" customWidth="1"/>
    <col min="7427" max="7427" width="9.7109375" style="117" customWidth="1"/>
    <col min="7428" max="7435" width="6" style="117" customWidth="1"/>
    <col min="7436" max="7436" width="7.140625" style="117" customWidth="1"/>
    <col min="7437" max="7438" width="6" style="117" customWidth="1"/>
    <col min="7439" max="7680" width="9.140625" style="117"/>
    <col min="7681" max="7681" width="5.7109375" style="117" customWidth="1"/>
    <col min="7682" max="7682" width="18.7109375" style="117" customWidth="1"/>
    <col min="7683" max="7683" width="9.7109375" style="117" customWidth="1"/>
    <col min="7684" max="7691" width="6" style="117" customWidth="1"/>
    <col min="7692" max="7692" width="7.140625" style="117" customWidth="1"/>
    <col min="7693" max="7694" width="6" style="117" customWidth="1"/>
    <col min="7695" max="7936" width="9.140625" style="117"/>
    <col min="7937" max="7937" width="5.7109375" style="117" customWidth="1"/>
    <col min="7938" max="7938" width="18.7109375" style="117" customWidth="1"/>
    <col min="7939" max="7939" width="9.7109375" style="117" customWidth="1"/>
    <col min="7940" max="7947" width="6" style="117" customWidth="1"/>
    <col min="7948" max="7948" width="7.140625" style="117" customWidth="1"/>
    <col min="7949" max="7950" width="6" style="117" customWidth="1"/>
    <col min="7951" max="8192" width="9.140625" style="117"/>
    <col min="8193" max="8193" width="5.7109375" style="117" customWidth="1"/>
    <col min="8194" max="8194" width="18.7109375" style="117" customWidth="1"/>
    <col min="8195" max="8195" width="9.7109375" style="117" customWidth="1"/>
    <col min="8196" max="8203" width="6" style="117" customWidth="1"/>
    <col min="8204" max="8204" width="7.140625" style="117" customWidth="1"/>
    <col min="8205" max="8206" width="6" style="117" customWidth="1"/>
    <col min="8207" max="8448" width="9.140625" style="117"/>
    <col min="8449" max="8449" width="5.7109375" style="117" customWidth="1"/>
    <col min="8450" max="8450" width="18.7109375" style="117" customWidth="1"/>
    <col min="8451" max="8451" width="9.7109375" style="117" customWidth="1"/>
    <col min="8452" max="8459" width="6" style="117" customWidth="1"/>
    <col min="8460" max="8460" width="7.140625" style="117" customWidth="1"/>
    <col min="8461" max="8462" width="6" style="117" customWidth="1"/>
    <col min="8463" max="8704" width="9.140625" style="117"/>
    <col min="8705" max="8705" width="5.7109375" style="117" customWidth="1"/>
    <col min="8706" max="8706" width="18.7109375" style="117" customWidth="1"/>
    <col min="8707" max="8707" width="9.7109375" style="117" customWidth="1"/>
    <col min="8708" max="8715" width="6" style="117" customWidth="1"/>
    <col min="8716" max="8716" width="7.140625" style="117" customWidth="1"/>
    <col min="8717" max="8718" width="6" style="117" customWidth="1"/>
    <col min="8719" max="8960" width="9.140625" style="117"/>
    <col min="8961" max="8961" width="5.7109375" style="117" customWidth="1"/>
    <col min="8962" max="8962" width="18.7109375" style="117" customWidth="1"/>
    <col min="8963" max="8963" width="9.7109375" style="117" customWidth="1"/>
    <col min="8964" max="8971" width="6" style="117" customWidth="1"/>
    <col min="8972" max="8972" width="7.140625" style="117" customWidth="1"/>
    <col min="8973" max="8974" width="6" style="117" customWidth="1"/>
    <col min="8975" max="9216" width="9.140625" style="117"/>
    <col min="9217" max="9217" width="5.7109375" style="117" customWidth="1"/>
    <col min="9218" max="9218" width="18.7109375" style="117" customWidth="1"/>
    <col min="9219" max="9219" width="9.7109375" style="117" customWidth="1"/>
    <col min="9220" max="9227" width="6" style="117" customWidth="1"/>
    <col min="9228" max="9228" width="7.140625" style="117" customWidth="1"/>
    <col min="9229" max="9230" width="6" style="117" customWidth="1"/>
    <col min="9231" max="9472" width="9.140625" style="117"/>
    <col min="9473" max="9473" width="5.7109375" style="117" customWidth="1"/>
    <col min="9474" max="9474" width="18.7109375" style="117" customWidth="1"/>
    <col min="9475" max="9475" width="9.7109375" style="117" customWidth="1"/>
    <col min="9476" max="9483" width="6" style="117" customWidth="1"/>
    <col min="9484" max="9484" width="7.140625" style="117" customWidth="1"/>
    <col min="9485" max="9486" width="6" style="117" customWidth="1"/>
    <col min="9487" max="9728" width="9.140625" style="117"/>
    <col min="9729" max="9729" width="5.7109375" style="117" customWidth="1"/>
    <col min="9730" max="9730" width="18.7109375" style="117" customWidth="1"/>
    <col min="9731" max="9731" width="9.7109375" style="117" customWidth="1"/>
    <col min="9732" max="9739" width="6" style="117" customWidth="1"/>
    <col min="9740" max="9740" width="7.140625" style="117" customWidth="1"/>
    <col min="9741" max="9742" width="6" style="117" customWidth="1"/>
    <col min="9743" max="9984" width="9.140625" style="117"/>
    <col min="9985" max="9985" width="5.7109375" style="117" customWidth="1"/>
    <col min="9986" max="9986" width="18.7109375" style="117" customWidth="1"/>
    <col min="9987" max="9987" width="9.7109375" style="117" customWidth="1"/>
    <col min="9988" max="9995" width="6" style="117" customWidth="1"/>
    <col min="9996" max="9996" width="7.140625" style="117" customWidth="1"/>
    <col min="9997" max="9998" width="6" style="117" customWidth="1"/>
    <col min="9999" max="10240" width="9.140625" style="117"/>
    <col min="10241" max="10241" width="5.7109375" style="117" customWidth="1"/>
    <col min="10242" max="10242" width="18.7109375" style="117" customWidth="1"/>
    <col min="10243" max="10243" width="9.7109375" style="117" customWidth="1"/>
    <col min="10244" max="10251" width="6" style="117" customWidth="1"/>
    <col min="10252" max="10252" width="7.140625" style="117" customWidth="1"/>
    <col min="10253" max="10254" width="6" style="117" customWidth="1"/>
    <col min="10255" max="10496" width="9.140625" style="117"/>
    <col min="10497" max="10497" width="5.7109375" style="117" customWidth="1"/>
    <col min="10498" max="10498" width="18.7109375" style="117" customWidth="1"/>
    <col min="10499" max="10499" width="9.7109375" style="117" customWidth="1"/>
    <col min="10500" max="10507" width="6" style="117" customWidth="1"/>
    <col min="10508" max="10508" width="7.140625" style="117" customWidth="1"/>
    <col min="10509" max="10510" width="6" style="117" customWidth="1"/>
    <col min="10511" max="10752" width="9.140625" style="117"/>
    <col min="10753" max="10753" width="5.7109375" style="117" customWidth="1"/>
    <col min="10754" max="10754" width="18.7109375" style="117" customWidth="1"/>
    <col min="10755" max="10755" width="9.7109375" style="117" customWidth="1"/>
    <col min="10756" max="10763" width="6" style="117" customWidth="1"/>
    <col min="10764" max="10764" width="7.140625" style="117" customWidth="1"/>
    <col min="10765" max="10766" width="6" style="117" customWidth="1"/>
    <col min="10767" max="11008" width="9.140625" style="117"/>
    <col min="11009" max="11009" width="5.7109375" style="117" customWidth="1"/>
    <col min="11010" max="11010" width="18.7109375" style="117" customWidth="1"/>
    <col min="11011" max="11011" width="9.7109375" style="117" customWidth="1"/>
    <col min="11012" max="11019" width="6" style="117" customWidth="1"/>
    <col min="11020" max="11020" width="7.140625" style="117" customWidth="1"/>
    <col min="11021" max="11022" width="6" style="117" customWidth="1"/>
    <col min="11023" max="11264" width="9.140625" style="117"/>
    <col min="11265" max="11265" width="5.7109375" style="117" customWidth="1"/>
    <col min="11266" max="11266" width="18.7109375" style="117" customWidth="1"/>
    <col min="11267" max="11267" width="9.7109375" style="117" customWidth="1"/>
    <col min="11268" max="11275" width="6" style="117" customWidth="1"/>
    <col min="11276" max="11276" width="7.140625" style="117" customWidth="1"/>
    <col min="11277" max="11278" width="6" style="117" customWidth="1"/>
    <col min="11279" max="11520" width="9.140625" style="117"/>
    <col min="11521" max="11521" width="5.7109375" style="117" customWidth="1"/>
    <col min="11522" max="11522" width="18.7109375" style="117" customWidth="1"/>
    <col min="11523" max="11523" width="9.7109375" style="117" customWidth="1"/>
    <col min="11524" max="11531" width="6" style="117" customWidth="1"/>
    <col min="11532" max="11532" width="7.140625" style="117" customWidth="1"/>
    <col min="11533" max="11534" width="6" style="117" customWidth="1"/>
    <col min="11535" max="11776" width="9.140625" style="117"/>
    <col min="11777" max="11777" width="5.7109375" style="117" customWidth="1"/>
    <col min="11778" max="11778" width="18.7109375" style="117" customWidth="1"/>
    <col min="11779" max="11779" width="9.7109375" style="117" customWidth="1"/>
    <col min="11780" max="11787" width="6" style="117" customWidth="1"/>
    <col min="11788" max="11788" width="7.140625" style="117" customWidth="1"/>
    <col min="11789" max="11790" width="6" style="117" customWidth="1"/>
    <col min="11791" max="12032" width="9.140625" style="117"/>
    <col min="12033" max="12033" width="5.7109375" style="117" customWidth="1"/>
    <col min="12034" max="12034" width="18.7109375" style="117" customWidth="1"/>
    <col min="12035" max="12035" width="9.7109375" style="117" customWidth="1"/>
    <col min="12036" max="12043" width="6" style="117" customWidth="1"/>
    <col min="12044" max="12044" width="7.140625" style="117" customWidth="1"/>
    <col min="12045" max="12046" width="6" style="117" customWidth="1"/>
    <col min="12047" max="12288" width="9.140625" style="117"/>
    <col min="12289" max="12289" width="5.7109375" style="117" customWidth="1"/>
    <col min="12290" max="12290" width="18.7109375" style="117" customWidth="1"/>
    <col min="12291" max="12291" width="9.7109375" style="117" customWidth="1"/>
    <col min="12292" max="12299" width="6" style="117" customWidth="1"/>
    <col min="12300" max="12300" width="7.140625" style="117" customWidth="1"/>
    <col min="12301" max="12302" width="6" style="117" customWidth="1"/>
    <col min="12303" max="12544" width="9.140625" style="117"/>
    <col min="12545" max="12545" width="5.7109375" style="117" customWidth="1"/>
    <col min="12546" max="12546" width="18.7109375" style="117" customWidth="1"/>
    <col min="12547" max="12547" width="9.7109375" style="117" customWidth="1"/>
    <col min="12548" max="12555" width="6" style="117" customWidth="1"/>
    <col min="12556" max="12556" width="7.140625" style="117" customWidth="1"/>
    <col min="12557" max="12558" width="6" style="117" customWidth="1"/>
    <col min="12559" max="12800" width="9.140625" style="117"/>
    <col min="12801" max="12801" width="5.7109375" style="117" customWidth="1"/>
    <col min="12802" max="12802" width="18.7109375" style="117" customWidth="1"/>
    <col min="12803" max="12803" width="9.7109375" style="117" customWidth="1"/>
    <col min="12804" max="12811" width="6" style="117" customWidth="1"/>
    <col min="12812" max="12812" width="7.140625" style="117" customWidth="1"/>
    <col min="12813" max="12814" width="6" style="117" customWidth="1"/>
    <col min="12815" max="13056" width="9.140625" style="117"/>
    <col min="13057" max="13057" width="5.7109375" style="117" customWidth="1"/>
    <col min="13058" max="13058" width="18.7109375" style="117" customWidth="1"/>
    <col min="13059" max="13059" width="9.7109375" style="117" customWidth="1"/>
    <col min="13060" max="13067" width="6" style="117" customWidth="1"/>
    <col min="13068" max="13068" width="7.140625" style="117" customWidth="1"/>
    <col min="13069" max="13070" width="6" style="117" customWidth="1"/>
    <col min="13071" max="13312" width="9.140625" style="117"/>
    <col min="13313" max="13313" width="5.7109375" style="117" customWidth="1"/>
    <col min="13314" max="13314" width="18.7109375" style="117" customWidth="1"/>
    <col min="13315" max="13315" width="9.7109375" style="117" customWidth="1"/>
    <col min="13316" max="13323" width="6" style="117" customWidth="1"/>
    <col min="13324" max="13324" width="7.140625" style="117" customWidth="1"/>
    <col min="13325" max="13326" width="6" style="117" customWidth="1"/>
    <col min="13327" max="13568" width="9.140625" style="117"/>
    <col min="13569" max="13569" width="5.7109375" style="117" customWidth="1"/>
    <col min="13570" max="13570" width="18.7109375" style="117" customWidth="1"/>
    <col min="13571" max="13571" width="9.7109375" style="117" customWidth="1"/>
    <col min="13572" max="13579" width="6" style="117" customWidth="1"/>
    <col min="13580" max="13580" width="7.140625" style="117" customWidth="1"/>
    <col min="13581" max="13582" width="6" style="117" customWidth="1"/>
    <col min="13583" max="13824" width="9.140625" style="117"/>
    <col min="13825" max="13825" width="5.7109375" style="117" customWidth="1"/>
    <col min="13826" max="13826" width="18.7109375" style="117" customWidth="1"/>
    <col min="13827" max="13827" width="9.7109375" style="117" customWidth="1"/>
    <col min="13828" max="13835" width="6" style="117" customWidth="1"/>
    <col min="13836" max="13836" width="7.140625" style="117" customWidth="1"/>
    <col min="13837" max="13838" width="6" style="117" customWidth="1"/>
    <col min="13839" max="14080" width="9.140625" style="117"/>
    <col min="14081" max="14081" width="5.7109375" style="117" customWidth="1"/>
    <col min="14082" max="14082" width="18.7109375" style="117" customWidth="1"/>
    <col min="14083" max="14083" width="9.7109375" style="117" customWidth="1"/>
    <col min="14084" max="14091" width="6" style="117" customWidth="1"/>
    <col min="14092" max="14092" width="7.140625" style="117" customWidth="1"/>
    <col min="14093" max="14094" width="6" style="117" customWidth="1"/>
    <col min="14095" max="14336" width="9.140625" style="117"/>
    <col min="14337" max="14337" width="5.7109375" style="117" customWidth="1"/>
    <col min="14338" max="14338" width="18.7109375" style="117" customWidth="1"/>
    <col min="14339" max="14339" width="9.7109375" style="117" customWidth="1"/>
    <col min="14340" max="14347" width="6" style="117" customWidth="1"/>
    <col min="14348" max="14348" width="7.140625" style="117" customWidth="1"/>
    <col min="14349" max="14350" width="6" style="117" customWidth="1"/>
    <col min="14351" max="14592" width="9.140625" style="117"/>
    <col min="14593" max="14593" width="5.7109375" style="117" customWidth="1"/>
    <col min="14594" max="14594" width="18.7109375" style="117" customWidth="1"/>
    <col min="14595" max="14595" width="9.7109375" style="117" customWidth="1"/>
    <col min="14596" max="14603" width="6" style="117" customWidth="1"/>
    <col min="14604" max="14604" width="7.140625" style="117" customWidth="1"/>
    <col min="14605" max="14606" width="6" style="117" customWidth="1"/>
    <col min="14607" max="14848" width="9.140625" style="117"/>
    <col min="14849" max="14849" width="5.7109375" style="117" customWidth="1"/>
    <col min="14850" max="14850" width="18.7109375" style="117" customWidth="1"/>
    <col min="14851" max="14851" width="9.7109375" style="117" customWidth="1"/>
    <col min="14852" max="14859" width="6" style="117" customWidth="1"/>
    <col min="14860" max="14860" width="7.140625" style="117" customWidth="1"/>
    <col min="14861" max="14862" width="6" style="117" customWidth="1"/>
    <col min="14863" max="15104" width="9.140625" style="117"/>
    <col min="15105" max="15105" width="5.7109375" style="117" customWidth="1"/>
    <col min="15106" max="15106" width="18.7109375" style="117" customWidth="1"/>
    <col min="15107" max="15107" width="9.7109375" style="117" customWidth="1"/>
    <col min="15108" max="15115" width="6" style="117" customWidth="1"/>
    <col min="15116" max="15116" width="7.140625" style="117" customWidth="1"/>
    <col min="15117" max="15118" width="6" style="117" customWidth="1"/>
    <col min="15119" max="15360" width="9.140625" style="117"/>
    <col min="15361" max="15361" width="5.7109375" style="117" customWidth="1"/>
    <col min="15362" max="15362" width="18.7109375" style="117" customWidth="1"/>
    <col min="15363" max="15363" width="9.7109375" style="117" customWidth="1"/>
    <col min="15364" max="15371" width="6" style="117" customWidth="1"/>
    <col min="15372" max="15372" width="7.140625" style="117" customWidth="1"/>
    <col min="15373" max="15374" width="6" style="117" customWidth="1"/>
    <col min="15375" max="15616" width="9.140625" style="117"/>
    <col min="15617" max="15617" width="5.7109375" style="117" customWidth="1"/>
    <col min="15618" max="15618" width="18.7109375" style="117" customWidth="1"/>
    <col min="15619" max="15619" width="9.7109375" style="117" customWidth="1"/>
    <col min="15620" max="15627" width="6" style="117" customWidth="1"/>
    <col min="15628" max="15628" width="7.140625" style="117" customWidth="1"/>
    <col min="15629" max="15630" width="6" style="117" customWidth="1"/>
    <col min="15631" max="15872" width="9.140625" style="117"/>
    <col min="15873" max="15873" width="5.7109375" style="117" customWidth="1"/>
    <col min="15874" max="15874" width="18.7109375" style="117" customWidth="1"/>
    <col min="15875" max="15875" width="9.7109375" style="117" customWidth="1"/>
    <col min="15876" max="15883" width="6" style="117" customWidth="1"/>
    <col min="15884" max="15884" width="7.140625" style="117" customWidth="1"/>
    <col min="15885" max="15886" width="6" style="117" customWidth="1"/>
    <col min="15887" max="16128" width="9.140625" style="117"/>
    <col min="16129" max="16129" width="5.7109375" style="117" customWidth="1"/>
    <col min="16130" max="16130" width="18.7109375" style="117" customWidth="1"/>
    <col min="16131" max="16131" width="9.7109375" style="117" customWidth="1"/>
    <col min="16132" max="16139" width="6" style="117" customWidth="1"/>
    <col min="16140" max="16140" width="7.140625" style="117" customWidth="1"/>
    <col min="16141" max="16142" width="6" style="117" customWidth="1"/>
    <col min="16143" max="16384" width="9.140625" style="117"/>
  </cols>
  <sheetData>
    <row r="1" spans="1:14" ht="19.5" customHeight="1" x14ac:dyDescent="0.35">
      <c r="B1" s="114" t="s">
        <v>123</v>
      </c>
    </row>
    <row r="2" spans="1:14" s="121" customFormat="1" ht="15.75" customHeight="1" x14ac:dyDescent="0.2">
      <c r="A2" s="118" t="s">
        <v>124</v>
      </c>
      <c r="B2" s="119" t="s">
        <v>21</v>
      </c>
      <c r="C2" s="119" t="s">
        <v>22</v>
      </c>
      <c r="D2" s="120">
        <v>1</v>
      </c>
      <c r="E2" s="120">
        <v>2</v>
      </c>
      <c r="F2" s="120">
        <v>3</v>
      </c>
      <c r="G2" s="120">
        <v>4</v>
      </c>
      <c r="H2" s="120">
        <v>5</v>
      </c>
      <c r="I2" s="120">
        <v>6</v>
      </c>
      <c r="J2" s="120">
        <v>7</v>
      </c>
      <c r="K2" s="120">
        <v>8</v>
      </c>
      <c r="L2" s="118" t="s">
        <v>13</v>
      </c>
      <c r="M2" s="120" t="s">
        <v>125</v>
      </c>
      <c r="N2" s="120"/>
    </row>
    <row r="4" spans="1:14" ht="15.75" customHeight="1" x14ac:dyDescent="0.2">
      <c r="A4" s="113">
        <v>1</v>
      </c>
      <c r="B4" s="115" t="s">
        <v>126</v>
      </c>
      <c r="C4" s="115" t="s">
        <v>4</v>
      </c>
      <c r="D4" s="122">
        <v>50.8</v>
      </c>
      <c r="E4" s="122">
        <v>49.6</v>
      </c>
      <c r="F4" s="122">
        <v>50.7</v>
      </c>
      <c r="G4" s="122">
        <v>48.5</v>
      </c>
      <c r="H4" s="122">
        <v>51.9</v>
      </c>
      <c r="I4" s="122">
        <v>50.8</v>
      </c>
      <c r="J4" s="122">
        <v>49.7</v>
      </c>
      <c r="K4" s="122">
        <v>49.3</v>
      </c>
      <c r="L4" s="118">
        <v>401.3</v>
      </c>
      <c r="M4" s="116">
        <v>14</v>
      </c>
    </row>
    <row r="5" spans="1:14" ht="15.75" customHeight="1" x14ac:dyDescent="0.2">
      <c r="A5" s="113">
        <v>2</v>
      </c>
      <c r="B5" s="115" t="s">
        <v>37</v>
      </c>
      <c r="C5" s="115" t="s">
        <v>4</v>
      </c>
      <c r="D5" s="122">
        <v>51.1</v>
      </c>
      <c r="E5" s="122">
        <v>48.8</v>
      </c>
      <c r="F5" s="122">
        <v>49.9</v>
      </c>
      <c r="G5" s="122">
        <v>48.8</v>
      </c>
      <c r="H5" s="122">
        <v>50.5</v>
      </c>
      <c r="I5" s="122">
        <v>49.9</v>
      </c>
      <c r="J5" s="122">
        <v>49</v>
      </c>
      <c r="K5" s="122">
        <v>51.2</v>
      </c>
      <c r="L5" s="118">
        <v>399.2</v>
      </c>
      <c r="M5" s="116">
        <v>13</v>
      </c>
    </row>
    <row r="6" spans="1:14" ht="15.75" customHeight="1" x14ac:dyDescent="0.2">
      <c r="A6" s="113">
        <v>3</v>
      </c>
      <c r="B6" s="115" t="s">
        <v>90</v>
      </c>
      <c r="C6" s="115" t="s">
        <v>4</v>
      </c>
      <c r="D6" s="122">
        <v>45.4</v>
      </c>
      <c r="E6" s="122">
        <v>46.4</v>
      </c>
      <c r="F6" s="122">
        <v>49.2</v>
      </c>
      <c r="G6" s="122">
        <v>42</v>
      </c>
      <c r="H6" s="122">
        <v>46.2</v>
      </c>
      <c r="I6" s="122">
        <v>44.1</v>
      </c>
      <c r="J6" s="122">
        <v>42.3</v>
      </c>
      <c r="K6" s="122">
        <v>47.3</v>
      </c>
      <c r="L6" s="118">
        <v>362.9</v>
      </c>
      <c r="M6" s="116">
        <v>6</v>
      </c>
    </row>
    <row r="7" spans="1:14" ht="15.75" customHeight="1" x14ac:dyDescent="0.2">
      <c r="A7" s="113">
        <v>4</v>
      </c>
      <c r="B7" s="115" t="s">
        <v>69</v>
      </c>
      <c r="C7" s="115" t="s">
        <v>4</v>
      </c>
      <c r="D7" s="122">
        <v>47</v>
      </c>
      <c r="E7" s="122">
        <v>40.200000000000003</v>
      </c>
      <c r="F7" s="122">
        <v>44.1</v>
      </c>
      <c r="G7" s="122">
        <v>44.3</v>
      </c>
      <c r="H7" s="122">
        <v>47.2</v>
      </c>
      <c r="I7" s="122">
        <v>42</v>
      </c>
      <c r="J7" s="122">
        <v>36.799999999999997</v>
      </c>
      <c r="K7" s="122">
        <v>44.3</v>
      </c>
      <c r="L7" s="118">
        <v>345.9</v>
      </c>
      <c r="M7" s="116">
        <v>5</v>
      </c>
    </row>
    <row r="10" spans="1:14" ht="19.5" customHeight="1" x14ac:dyDescent="0.35">
      <c r="B10" s="114" t="s">
        <v>127</v>
      </c>
    </row>
    <row r="11" spans="1:14" s="121" customFormat="1" ht="15.75" customHeight="1" x14ac:dyDescent="0.2">
      <c r="A11" s="118" t="s">
        <v>124</v>
      </c>
      <c r="B11" s="119" t="s">
        <v>21</v>
      </c>
      <c r="C11" s="119" t="s">
        <v>22</v>
      </c>
      <c r="D11" s="120">
        <v>1</v>
      </c>
      <c r="E11" s="120">
        <v>2</v>
      </c>
      <c r="F11" s="120">
        <v>3</v>
      </c>
      <c r="G11" s="120">
        <v>4</v>
      </c>
      <c r="H11" s="120">
        <v>5</v>
      </c>
      <c r="I11" s="120">
        <v>6</v>
      </c>
      <c r="J11" s="120">
        <v>7</v>
      </c>
      <c r="K11" s="120">
        <v>8</v>
      </c>
      <c r="L11" s="118" t="s">
        <v>13</v>
      </c>
      <c r="M11" s="120" t="s">
        <v>125</v>
      </c>
      <c r="N11" s="120"/>
    </row>
    <row r="13" spans="1:14" ht="15.75" customHeight="1" x14ac:dyDescent="0.2">
      <c r="A13" s="113">
        <v>1</v>
      </c>
      <c r="B13" s="115" t="s">
        <v>35</v>
      </c>
      <c r="C13" s="115" t="s">
        <v>7</v>
      </c>
      <c r="D13" s="123">
        <v>53</v>
      </c>
      <c r="E13" s="123">
        <v>52.2</v>
      </c>
      <c r="F13" s="123">
        <v>52.9</v>
      </c>
      <c r="G13" s="123">
        <v>52.9</v>
      </c>
      <c r="H13" s="123">
        <v>52.1</v>
      </c>
      <c r="I13" s="123">
        <v>52.5</v>
      </c>
      <c r="J13" s="123">
        <v>53.1</v>
      </c>
      <c r="K13" s="123">
        <v>52.8</v>
      </c>
      <c r="L13" s="124">
        <v>421.5</v>
      </c>
      <c r="M13" s="116">
        <v>33</v>
      </c>
    </row>
    <row r="14" spans="1:14" ht="15.75" customHeight="1" x14ac:dyDescent="0.2">
      <c r="A14" s="113">
        <v>2</v>
      </c>
      <c r="B14" s="115" t="s">
        <v>70</v>
      </c>
      <c r="C14" s="115" t="s">
        <v>4</v>
      </c>
      <c r="D14" s="123">
        <v>52.6</v>
      </c>
      <c r="E14" s="123">
        <v>53.3</v>
      </c>
      <c r="F14" s="122">
        <v>51.9</v>
      </c>
      <c r="G14" s="122">
        <v>51</v>
      </c>
      <c r="H14" s="123">
        <v>52.8</v>
      </c>
      <c r="I14" s="122">
        <v>51.6</v>
      </c>
      <c r="J14" s="123">
        <v>52.2</v>
      </c>
      <c r="K14" s="123">
        <v>52.3</v>
      </c>
      <c r="L14" s="124">
        <v>417.7</v>
      </c>
      <c r="M14" s="116">
        <v>30</v>
      </c>
    </row>
    <row r="15" spans="1:14" ht="15.75" customHeight="1" x14ac:dyDescent="0.2">
      <c r="A15" s="113">
        <v>3</v>
      </c>
      <c r="B15" s="115" t="s">
        <v>76</v>
      </c>
      <c r="C15" s="115" t="s">
        <v>1</v>
      </c>
      <c r="D15" s="123">
        <v>52.3</v>
      </c>
      <c r="E15" s="123">
        <v>52.6</v>
      </c>
      <c r="F15" s="122">
        <v>51.9</v>
      </c>
      <c r="G15" s="123">
        <v>52.7</v>
      </c>
      <c r="H15" s="122">
        <v>51.7</v>
      </c>
      <c r="I15" s="122">
        <v>51.7</v>
      </c>
      <c r="J15" s="123">
        <v>52.8</v>
      </c>
      <c r="K15" s="122">
        <v>51.6</v>
      </c>
      <c r="L15" s="124">
        <v>417.3</v>
      </c>
      <c r="M15" s="116">
        <v>32</v>
      </c>
    </row>
    <row r="16" spans="1:14" ht="15.75" customHeight="1" x14ac:dyDescent="0.2">
      <c r="A16" s="113">
        <v>4</v>
      </c>
      <c r="B16" s="115" t="s">
        <v>65</v>
      </c>
      <c r="C16" s="115" t="s">
        <v>4</v>
      </c>
      <c r="D16" s="122">
        <v>51.4</v>
      </c>
      <c r="E16" s="123">
        <v>52.6</v>
      </c>
      <c r="F16" s="122">
        <v>51.4</v>
      </c>
      <c r="G16" s="122">
        <v>51.8</v>
      </c>
      <c r="H16" s="123">
        <v>52.4</v>
      </c>
      <c r="I16" s="123">
        <v>52.4</v>
      </c>
      <c r="J16" s="122">
        <v>51.599999999999994</v>
      </c>
      <c r="K16" s="123">
        <v>53.5</v>
      </c>
      <c r="L16" s="124">
        <v>417.1</v>
      </c>
      <c r="M16" s="116">
        <v>28</v>
      </c>
    </row>
    <row r="17" spans="1:14" ht="15.75" customHeight="1" x14ac:dyDescent="0.2">
      <c r="A17" s="113">
        <v>5</v>
      </c>
      <c r="B17" s="115" t="s">
        <v>18</v>
      </c>
      <c r="C17" s="115" t="s">
        <v>4</v>
      </c>
      <c r="D17" s="123">
        <v>52.3</v>
      </c>
      <c r="E17" s="122">
        <v>51.6</v>
      </c>
      <c r="F17" s="122">
        <v>51.9</v>
      </c>
      <c r="G17" s="122">
        <v>51.9</v>
      </c>
      <c r="H17" s="123">
        <v>52.5</v>
      </c>
      <c r="I17" s="123">
        <v>52.1</v>
      </c>
      <c r="J17" s="122">
        <v>51.3</v>
      </c>
      <c r="K17" s="122">
        <v>51.9</v>
      </c>
      <c r="L17" s="118">
        <v>415.5</v>
      </c>
      <c r="M17" s="116">
        <v>29</v>
      </c>
    </row>
    <row r="18" spans="1:14" ht="15.75" customHeight="1" x14ac:dyDescent="0.2">
      <c r="A18" s="113">
        <v>6</v>
      </c>
      <c r="B18" s="115" t="s">
        <v>128</v>
      </c>
      <c r="C18" s="115" t="s">
        <v>7</v>
      </c>
      <c r="D18" s="122">
        <v>50.7</v>
      </c>
      <c r="E18" s="123">
        <v>53.1</v>
      </c>
      <c r="F18" s="122">
        <v>50.8</v>
      </c>
      <c r="G18" s="123">
        <v>52.3</v>
      </c>
      <c r="H18" s="123">
        <v>52.4</v>
      </c>
      <c r="I18" s="123">
        <v>52.5</v>
      </c>
      <c r="J18" s="122">
        <v>51.9</v>
      </c>
      <c r="K18" s="122">
        <v>51.5</v>
      </c>
      <c r="L18" s="118">
        <v>415.2</v>
      </c>
      <c r="M18" s="116">
        <v>27</v>
      </c>
    </row>
    <row r="19" spans="1:14" ht="15.75" customHeight="1" x14ac:dyDescent="0.2">
      <c r="A19" s="113">
        <v>7</v>
      </c>
      <c r="B19" s="115" t="s">
        <v>92</v>
      </c>
      <c r="C19" s="115" t="s">
        <v>2</v>
      </c>
      <c r="D19" s="122">
        <v>48.8</v>
      </c>
      <c r="E19" s="122">
        <v>49.3</v>
      </c>
      <c r="F19" s="123">
        <v>52</v>
      </c>
      <c r="G19" s="122">
        <v>49.8</v>
      </c>
      <c r="H19" s="122">
        <v>50.6</v>
      </c>
      <c r="I19" s="122">
        <v>50.3</v>
      </c>
      <c r="J19" s="122">
        <v>49.3</v>
      </c>
      <c r="K19" s="123">
        <v>52.2</v>
      </c>
      <c r="L19" s="118">
        <v>402.3</v>
      </c>
      <c r="M19" s="116">
        <v>14</v>
      </c>
    </row>
    <row r="20" spans="1:14" ht="15.75" customHeight="1" x14ac:dyDescent="0.2">
      <c r="A20" s="113">
        <v>8</v>
      </c>
      <c r="B20" s="115" t="s">
        <v>78</v>
      </c>
      <c r="C20" s="115" t="s">
        <v>4</v>
      </c>
      <c r="D20" s="122">
        <v>51.2</v>
      </c>
      <c r="E20" s="122">
        <v>51.2</v>
      </c>
      <c r="F20" s="122">
        <v>48.8</v>
      </c>
      <c r="G20" s="122">
        <v>48.2</v>
      </c>
      <c r="H20" s="122">
        <v>51.1</v>
      </c>
      <c r="I20" s="123">
        <v>52</v>
      </c>
      <c r="J20" s="122">
        <v>50.6</v>
      </c>
      <c r="K20" s="122">
        <v>48.2</v>
      </c>
      <c r="L20" s="118">
        <v>401.3</v>
      </c>
      <c r="M20" s="116">
        <v>18</v>
      </c>
    </row>
    <row r="21" spans="1:14" ht="15.75" customHeight="1" x14ac:dyDescent="0.2">
      <c r="A21" s="113">
        <v>9</v>
      </c>
      <c r="B21" s="115" t="s">
        <v>73</v>
      </c>
      <c r="C21" s="115" t="s">
        <v>4</v>
      </c>
      <c r="D21" s="122">
        <v>50.5</v>
      </c>
      <c r="E21" s="122">
        <v>50.2</v>
      </c>
      <c r="F21" s="122">
        <v>48.9</v>
      </c>
      <c r="G21" s="122">
        <v>49.4</v>
      </c>
      <c r="H21" s="122">
        <v>50.6</v>
      </c>
      <c r="I21" s="122">
        <v>50.1</v>
      </c>
      <c r="J21" s="122">
        <v>50.2</v>
      </c>
      <c r="K21" s="122">
        <v>51.2</v>
      </c>
      <c r="L21" s="118">
        <v>401.1</v>
      </c>
      <c r="M21" s="116">
        <v>14</v>
      </c>
    </row>
    <row r="22" spans="1:14" ht="15.75" customHeight="1" x14ac:dyDescent="0.2">
      <c r="A22" s="113">
        <v>10</v>
      </c>
      <c r="B22" s="115" t="s">
        <v>72</v>
      </c>
      <c r="C22" s="115" t="s">
        <v>4</v>
      </c>
      <c r="D22" s="122">
        <v>50.5</v>
      </c>
      <c r="E22" s="122">
        <v>49.6</v>
      </c>
      <c r="F22" s="122">
        <v>49.3</v>
      </c>
      <c r="G22" s="122">
        <v>47.5</v>
      </c>
      <c r="H22" s="122">
        <v>47.8</v>
      </c>
      <c r="I22" s="122">
        <v>48.6</v>
      </c>
      <c r="J22" s="122">
        <v>49.7</v>
      </c>
      <c r="K22" s="122">
        <v>50.8</v>
      </c>
      <c r="L22" s="118">
        <v>393.8</v>
      </c>
      <c r="M22" s="116">
        <v>14</v>
      </c>
    </row>
    <row r="23" spans="1:14" ht="15.75" customHeight="1" x14ac:dyDescent="0.2">
      <c r="A23" s="113">
        <v>11</v>
      </c>
      <c r="B23" s="115" t="s">
        <v>75</v>
      </c>
      <c r="C23" s="115" t="s">
        <v>4</v>
      </c>
      <c r="D23" s="122">
        <v>49.3</v>
      </c>
      <c r="E23" s="122">
        <v>47.1</v>
      </c>
      <c r="F23" s="122">
        <v>46.4</v>
      </c>
      <c r="G23" s="122">
        <v>48.1</v>
      </c>
      <c r="H23" s="122">
        <v>51.1</v>
      </c>
      <c r="I23" s="122">
        <v>42.7</v>
      </c>
      <c r="J23" s="122">
        <v>0</v>
      </c>
      <c r="K23" s="122">
        <v>48.6</v>
      </c>
      <c r="L23" s="118">
        <v>333.3</v>
      </c>
      <c r="M23" s="116">
        <v>10</v>
      </c>
    </row>
    <row r="26" spans="1:14" ht="19.5" customHeight="1" x14ac:dyDescent="0.35">
      <c r="B26" s="114" t="s">
        <v>129</v>
      </c>
    </row>
    <row r="27" spans="1:14" s="121" customFormat="1" ht="15.75" customHeight="1" x14ac:dyDescent="0.2">
      <c r="A27" s="118" t="s">
        <v>124</v>
      </c>
      <c r="B27" s="119" t="s">
        <v>21</v>
      </c>
      <c r="C27" s="119" t="s">
        <v>22</v>
      </c>
      <c r="D27" s="120">
        <v>1</v>
      </c>
      <c r="E27" s="120">
        <v>2</v>
      </c>
      <c r="F27" s="120">
        <v>3</v>
      </c>
      <c r="G27" s="120">
        <v>4</v>
      </c>
      <c r="H27" s="120">
        <v>5</v>
      </c>
      <c r="I27" s="120">
        <v>6</v>
      </c>
      <c r="J27" s="120">
        <v>7</v>
      </c>
      <c r="K27" s="120">
        <v>8</v>
      </c>
      <c r="L27" s="118" t="s">
        <v>13</v>
      </c>
      <c r="M27" s="120" t="s">
        <v>125</v>
      </c>
      <c r="N27" s="120"/>
    </row>
    <row r="29" spans="1:14" ht="15.75" customHeight="1" x14ac:dyDescent="0.2">
      <c r="A29" s="113">
        <v>1</v>
      </c>
      <c r="B29" s="115" t="s">
        <v>27</v>
      </c>
      <c r="C29" s="115" t="s">
        <v>7</v>
      </c>
      <c r="D29" s="123">
        <v>52.9</v>
      </c>
      <c r="E29" s="123">
        <v>52.3</v>
      </c>
      <c r="F29" s="123">
        <v>52.4</v>
      </c>
      <c r="G29" s="123">
        <v>52</v>
      </c>
      <c r="H29" s="123">
        <v>52.2</v>
      </c>
      <c r="I29" s="123">
        <v>52.4</v>
      </c>
      <c r="J29" s="123">
        <v>53.2</v>
      </c>
      <c r="K29" s="123">
        <v>52.1</v>
      </c>
      <c r="L29" s="124">
        <v>419.5</v>
      </c>
      <c r="M29" s="116">
        <v>35</v>
      </c>
    </row>
    <row r="30" spans="1:14" ht="15.75" customHeight="1" x14ac:dyDescent="0.2">
      <c r="A30" s="113">
        <v>2</v>
      </c>
      <c r="B30" s="115" t="s">
        <v>23</v>
      </c>
      <c r="C30" s="115" t="s">
        <v>7</v>
      </c>
      <c r="D30" s="123">
        <v>52.2</v>
      </c>
      <c r="E30" s="123">
        <v>52.4</v>
      </c>
      <c r="F30" s="122">
        <v>51.8</v>
      </c>
      <c r="G30" s="123">
        <v>52.3</v>
      </c>
      <c r="H30" s="122">
        <v>51.5</v>
      </c>
      <c r="I30" s="123">
        <v>52.5</v>
      </c>
      <c r="J30" s="123">
        <v>52.6</v>
      </c>
      <c r="K30" s="123">
        <v>53.1</v>
      </c>
      <c r="L30" s="124">
        <v>418.4</v>
      </c>
      <c r="M30" s="116">
        <v>33</v>
      </c>
    </row>
    <row r="31" spans="1:14" ht="15.75" customHeight="1" x14ac:dyDescent="0.2">
      <c r="A31" s="113">
        <v>3</v>
      </c>
      <c r="B31" s="115" t="s">
        <v>55</v>
      </c>
      <c r="C31" s="115" t="s">
        <v>7</v>
      </c>
      <c r="D31" s="123">
        <v>52.5</v>
      </c>
      <c r="E31" s="123">
        <v>52.5</v>
      </c>
      <c r="F31" s="123">
        <v>52.1</v>
      </c>
      <c r="G31" s="122">
        <v>51.4</v>
      </c>
      <c r="H31" s="123">
        <v>52.3</v>
      </c>
      <c r="I31" s="123">
        <v>53.1</v>
      </c>
      <c r="J31" s="123">
        <v>52.3</v>
      </c>
      <c r="K31" s="123">
        <v>52</v>
      </c>
      <c r="L31" s="124">
        <v>418.2</v>
      </c>
      <c r="M31" s="116">
        <v>29</v>
      </c>
    </row>
    <row r="32" spans="1:14" ht="15.75" customHeight="1" x14ac:dyDescent="0.2">
      <c r="A32" s="113">
        <v>4</v>
      </c>
      <c r="B32" s="115" t="s">
        <v>77</v>
      </c>
      <c r="C32" s="115" t="s">
        <v>4</v>
      </c>
      <c r="D32" s="122">
        <v>50.5</v>
      </c>
      <c r="E32" s="123">
        <v>52.5</v>
      </c>
      <c r="F32" s="123">
        <v>53.2</v>
      </c>
      <c r="G32" s="123">
        <v>52.3</v>
      </c>
      <c r="H32" s="122">
        <v>51.6</v>
      </c>
      <c r="I32" s="123">
        <v>52.1</v>
      </c>
      <c r="J32" s="122">
        <v>51.6</v>
      </c>
      <c r="K32" s="122">
        <v>50.5</v>
      </c>
      <c r="L32" s="118">
        <v>414.3</v>
      </c>
      <c r="M32" s="116">
        <v>27</v>
      </c>
    </row>
    <row r="33" spans="1:14" ht="15.75" customHeight="1" x14ac:dyDescent="0.2">
      <c r="A33" s="113">
        <v>5</v>
      </c>
      <c r="B33" s="115" t="s">
        <v>38</v>
      </c>
      <c r="C33" s="115" t="s">
        <v>4</v>
      </c>
      <c r="D33" s="122">
        <v>51.6</v>
      </c>
      <c r="E33" s="123">
        <v>52</v>
      </c>
      <c r="F33" s="122">
        <v>51.6</v>
      </c>
      <c r="G33" s="122">
        <v>50.6</v>
      </c>
      <c r="H33" s="122">
        <v>51.8</v>
      </c>
      <c r="I33" s="123">
        <v>52.8</v>
      </c>
      <c r="J33" s="122">
        <v>51.2</v>
      </c>
      <c r="K33" s="122">
        <v>51.4</v>
      </c>
      <c r="L33" s="125">
        <v>413</v>
      </c>
      <c r="M33" s="116">
        <v>25</v>
      </c>
    </row>
    <row r="34" spans="1:14" ht="15.75" customHeight="1" x14ac:dyDescent="0.2">
      <c r="A34" s="113">
        <v>6</v>
      </c>
      <c r="B34" s="115" t="s">
        <v>80</v>
      </c>
      <c r="C34" s="115" t="s">
        <v>4</v>
      </c>
      <c r="D34" s="122">
        <v>51.2</v>
      </c>
      <c r="E34" s="122">
        <v>51</v>
      </c>
      <c r="F34" s="122">
        <v>50.9</v>
      </c>
      <c r="G34" s="122">
        <v>49.9</v>
      </c>
      <c r="H34" s="122">
        <v>48.9</v>
      </c>
      <c r="I34" s="122">
        <v>51.2</v>
      </c>
      <c r="J34" s="123">
        <v>52</v>
      </c>
      <c r="K34" s="122">
        <v>50.9</v>
      </c>
      <c r="L34" s="125">
        <v>406</v>
      </c>
      <c r="M34" s="116">
        <v>20</v>
      </c>
    </row>
    <row r="35" spans="1:14" ht="15.75" customHeight="1" x14ac:dyDescent="0.2">
      <c r="A35" s="113">
        <v>7</v>
      </c>
      <c r="B35" s="115" t="s">
        <v>58</v>
      </c>
      <c r="C35" s="115" t="s">
        <v>3</v>
      </c>
      <c r="D35" s="122">
        <v>49.1</v>
      </c>
      <c r="E35" s="122">
        <v>50.5</v>
      </c>
      <c r="F35" s="122">
        <v>50.7</v>
      </c>
      <c r="G35" s="123">
        <v>52.5</v>
      </c>
      <c r="H35" s="122">
        <v>51.3</v>
      </c>
      <c r="I35" s="122">
        <v>50.2</v>
      </c>
      <c r="J35" s="122">
        <v>49.3</v>
      </c>
      <c r="K35" s="122">
        <v>49.1</v>
      </c>
      <c r="L35" s="125">
        <v>402.7</v>
      </c>
      <c r="M35" s="116">
        <v>13</v>
      </c>
    </row>
    <row r="36" spans="1:14" ht="15.75" customHeight="1" x14ac:dyDescent="0.2">
      <c r="A36" s="113">
        <v>8</v>
      </c>
      <c r="B36" s="115" t="s">
        <v>83</v>
      </c>
      <c r="C36" s="115" t="s">
        <v>1</v>
      </c>
      <c r="D36" s="122">
        <v>49.3</v>
      </c>
      <c r="E36" s="122">
        <v>49.2</v>
      </c>
      <c r="F36" s="122">
        <v>45.8</v>
      </c>
      <c r="G36" s="122">
        <v>49.8</v>
      </c>
      <c r="H36" s="122">
        <v>49.5</v>
      </c>
      <c r="I36" s="122">
        <v>48.6</v>
      </c>
      <c r="J36" s="122">
        <v>50.7</v>
      </c>
      <c r="K36" s="123">
        <v>53.1</v>
      </c>
      <c r="L36" s="125">
        <v>396</v>
      </c>
      <c r="M36" s="116">
        <v>14</v>
      </c>
    </row>
    <row r="39" spans="1:14" ht="19.5" customHeight="1" x14ac:dyDescent="0.35">
      <c r="B39" s="114" t="s">
        <v>130</v>
      </c>
    </row>
    <row r="40" spans="1:14" s="121" customFormat="1" ht="15.75" customHeight="1" x14ac:dyDescent="0.2">
      <c r="A40" s="118" t="s">
        <v>124</v>
      </c>
      <c r="B40" s="119" t="s">
        <v>21</v>
      </c>
      <c r="C40" s="119" t="s">
        <v>22</v>
      </c>
      <c r="D40" s="120">
        <v>1</v>
      </c>
      <c r="E40" s="120">
        <v>2</v>
      </c>
      <c r="F40" s="120">
        <v>3</v>
      </c>
      <c r="G40" s="120">
        <v>4</v>
      </c>
      <c r="H40" s="120">
        <v>5</v>
      </c>
      <c r="I40" s="120">
        <v>6</v>
      </c>
      <c r="J40" s="120">
        <v>7</v>
      </c>
      <c r="K40" s="120">
        <v>8</v>
      </c>
      <c r="L40" s="118" t="s">
        <v>13</v>
      </c>
      <c r="M40" s="120" t="s">
        <v>125</v>
      </c>
      <c r="N40" s="120"/>
    </row>
    <row r="42" spans="1:14" ht="15.75" customHeight="1" x14ac:dyDescent="0.2">
      <c r="A42" s="113">
        <v>1</v>
      </c>
      <c r="B42" s="115" t="s">
        <v>29</v>
      </c>
      <c r="C42" s="115" t="s">
        <v>7</v>
      </c>
      <c r="D42" s="123">
        <v>53.7</v>
      </c>
      <c r="E42" s="123">
        <v>53.1</v>
      </c>
      <c r="F42" s="123">
        <v>53.1</v>
      </c>
      <c r="G42" s="122">
        <v>51.8</v>
      </c>
      <c r="H42" s="122">
        <v>51</v>
      </c>
      <c r="I42" s="123">
        <v>52.5</v>
      </c>
      <c r="J42" s="123">
        <v>52.5</v>
      </c>
      <c r="K42" s="123">
        <v>52.6</v>
      </c>
      <c r="L42" s="124">
        <v>420.3</v>
      </c>
      <c r="M42" s="116">
        <v>36</v>
      </c>
    </row>
    <row r="43" spans="1:14" ht="15.75" customHeight="1" x14ac:dyDescent="0.2">
      <c r="A43" s="113">
        <v>2</v>
      </c>
      <c r="B43" s="115" t="s">
        <v>11</v>
      </c>
      <c r="C43" s="115" t="s">
        <v>3</v>
      </c>
      <c r="D43" s="122">
        <v>51.4</v>
      </c>
      <c r="E43" s="123">
        <v>53.5</v>
      </c>
      <c r="F43" s="123">
        <v>53</v>
      </c>
      <c r="G43" s="122">
        <v>51.999999999999993</v>
      </c>
      <c r="H43" s="123">
        <v>52.4</v>
      </c>
      <c r="I43" s="123">
        <v>52.7</v>
      </c>
      <c r="J43" s="123">
        <v>52.3</v>
      </c>
      <c r="K43" s="123">
        <v>52.8</v>
      </c>
      <c r="L43" s="124">
        <v>420.1</v>
      </c>
      <c r="M43" s="116">
        <v>35</v>
      </c>
    </row>
    <row r="44" spans="1:14" ht="15.75" customHeight="1" x14ac:dyDescent="0.2">
      <c r="A44" s="113">
        <v>3</v>
      </c>
      <c r="B44" s="115" t="s">
        <v>17</v>
      </c>
      <c r="C44" s="115" t="s">
        <v>3</v>
      </c>
      <c r="D44" s="123">
        <v>52.4</v>
      </c>
      <c r="E44" s="123">
        <v>52.7</v>
      </c>
      <c r="F44" s="123">
        <v>52.8</v>
      </c>
      <c r="G44" s="123">
        <v>52.2</v>
      </c>
      <c r="H44" s="123">
        <v>52.4</v>
      </c>
      <c r="I44" s="122">
        <v>51.9</v>
      </c>
      <c r="J44" s="122">
        <v>50.6</v>
      </c>
      <c r="K44" s="123">
        <v>52.5</v>
      </c>
      <c r="L44" s="124">
        <v>417.5</v>
      </c>
      <c r="M44" s="116">
        <v>31</v>
      </c>
    </row>
    <row r="45" spans="1:14" ht="15.75" customHeight="1" x14ac:dyDescent="0.2">
      <c r="A45" s="113">
        <v>4</v>
      </c>
      <c r="B45" s="115" t="s">
        <v>81</v>
      </c>
      <c r="C45" s="115" t="s">
        <v>1</v>
      </c>
      <c r="D45" s="123">
        <v>52</v>
      </c>
      <c r="E45" s="122">
        <v>51.6</v>
      </c>
      <c r="F45" s="123">
        <v>52.6</v>
      </c>
      <c r="G45" s="123">
        <v>53.1</v>
      </c>
      <c r="H45" s="123">
        <v>52.9</v>
      </c>
      <c r="I45" s="122">
        <v>51.4</v>
      </c>
      <c r="J45" s="122">
        <v>51.7</v>
      </c>
      <c r="K45" s="123">
        <v>52.1</v>
      </c>
      <c r="L45" s="124">
        <v>417.4</v>
      </c>
      <c r="M45" s="116">
        <v>28</v>
      </c>
    </row>
    <row r="46" spans="1:14" ht="15.75" customHeight="1" x14ac:dyDescent="0.2">
      <c r="A46" s="113">
        <v>5</v>
      </c>
      <c r="B46" s="115" t="s">
        <v>43</v>
      </c>
      <c r="C46" s="115" t="s">
        <v>2</v>
      </c>
      <c r="D46" s="123">
        <v>52.1</v>
      </c>
      <c r="E46" s="123">
        <v>52</v>
      </c>
      <c r="F46" s="123">
        <v>52.7</v>
      </c>
      <c r="G46" s="123">
        <v>52.1</v>
      </c>
      <c r="H46" s="123">
        <v>52.6</v>
      </c>
      <c r="I46" s="122">
        <v>51.8</v>
      </c>
      <c r="J46" s="122">
        <v>51.6</v>
      </c>
      <c r="K46" s="123">
        <v>52.4</v>
      </c>
      <c r="L46" s="124">
        <v>417.3</v>
      </c>
      <c r="M46" s="116">
        <v>29</v>
      </c>
    </row>
    <row r="47" spans="1:14" ht="15.75" customHeight="1" x14ac:dyDescent="0.2">
      <c r="A47" s="113">
        <v>6</v>
      </c>
      <c r="B47" s="115" t="s">
        <v>44</v>
      </c>
      <c r="C47" s="115" t="s">
        <v>7</v>
      </c>
      <c r="D47" s="122">
        <v>51.3</v>
      </c>
      <c r="E47" s="122">
        <v>51.9</v>
      </c>
      <c r="F47" s="122">
        <v>51.9</v>
      </c>
      <c r="G47" s="123">
        <v>52.8</v>
      </c>
      <c r="H47" s="123">
        <v>52.3</v>
      </c>
      <c r="I47" s="123">
        <v>52.2</v>
      </c>
      <c r="J47" s="122">
        <v>49.8</v>
      </c>
      <c r="K47" s="123">
        <v>52.7</v>
      </c>
      <c r="L47" s="118">
        <v>414.9</v>
      </c>
      <c r="M47" s="116">
        <v>30</v>
      </c>
    </row>
    <row r="48" spans="1:14" ht="15.75" customHeight="1" x14ac:dyDescent="0.2">
      <c r="A48" s="113">
        <v>7</v>
      </c>
      <c r="B48" s="115" t="s">
        <v>95</v>
      </c>
      <c r="C48" s="115" t="s">
        <v>4</v>
      </c>
      <c r="D48" s="122">
        <v>51.9</v>
      </c>
      <c r="E48" s="122">
        <v>50</v>
      </c>
      <c r="F48" s="123">
        <v>52.1</v>
      </c>
      <c r="G48" s="123">
        <v>52.4</v>
      </c>
      <c r="H48" s="122">
        <v>50.4</v>
      </c>
      <c r="I48" s="122">
        <v>50.1</v>
      </c>
      <c r="J48" s="122">
        <v>50.9</v>
      </c>
      <c r="K48" s="122">
        <v>51.4</v>
      </c>
      <c r="L48" s="118">
        <v>409.2</v>
      </c>
      <c r="M48" s="116">
        <v>22</v>
      </c>
    </row>
    <row r="51" spans="1:14" ht="19.5" customHeight="1" x14ac:dyDescent="0.35">
      <c r="B51" s="114" t="s">
        <v>131</v>
      </c>
    </row>
    <row r="52" spans="1:14" s="121" customFormat="1" ht="15.75" customHeight="1" x14ac:dyDescent="0.2">
      <c r="A52" s="118" t="s">
        <v>124</v>
      </c>
      <c r="B52" s="119" t="s">
        <v>21</v>
      </c>
      <c r="C52" s="119" t="s">
        <v>22</v>
      </c>
      <c r="D52" s="120">
        <v>1</v>
      </c>
      <c r="E52" s="120">
        <v>2</v>
      </c>
      <c r="F52" s="120">
        <v>3</v>
      </c>
      <c r="G52" s="120">
        <v>4</v>
      </c>
      <c r="H52" s="120">
        <v>5</v>
      </c>
      <c r="I52" s="120">
        <v>6</v>
      </c>
      <c r="J52" s="120">
        <v>7</v>
      </c>
      <c r="K52" s="120">
        <v>8</v>
      </c>
      <c r="L52" s="118" t="s">
        <v>13</v>
      </c>
      <c r="M52" s="120" t="s">
        <v>125</v>
      </c>
      <c r="N52" s="120"/>
    </row>
    <row r="54" spans="1:14" ht="15.75" customHeight="1" x14ac:dyDescent="0.2">
      <c r="A54" s="113">
        <v>1</v>
      </c>
      <c r="B54" s="115" t="s">
        <v>29</v>
      </c>
      <c r="C54" s="115" t="s">
        <v>7</v>
      </c>
      <c r="D54" s="122">
        <v>46.1</v>
      </c>
      <c r="E54" s="122">
        <v>49</v>
      </c>
      <c r="F54" s="122">
        <v>48.9</v>
      </c>
      <c r="G54" s="122">
        <v>44.1</v>
      </c>
      <c r="H54" s="122">
        <v>0</v>
      </c>
      <c r="I54" s="122">
        <v>0</v>
      </c>
      <c r="J54" s="122">
        <v>0</v>
      </c>
      <c r="K54" s="122">
        <v>0</v>
      </c>
      <c r="L54" s="118">
        <v>188.1</v>
      </c>
      <c r="M54" s="116">
        <v>3</v>
      </c>
    </row>
    <row r="55" spans="1:14" ht="15.75" customHeight="1" x14ac:dyDescent="0.2">
      <c r="A55" s="113">
        <v>2</v>
      </c>
      <c r="B55" s="115" t="s">
        <v>23</v>
      </c>
      <c r="C55" s="115" t="s">
        <v>7</v>
      </c>
      <c r="D55" s="122">
        <v>50</v>
      </c>
      <c r="E55" s="122">
        <v>46.8</v>
      </c>
      <c r="F55" s="122">
        <v>34.6</v>
      </c>
      <c r="G55" s="122">
        <v>44</v>
      </c>
      <c r="H55" s="122">
        <v>0</v>
      </c>
      <c r="I55" s="122">
        <v>0</v>
      </c>
      <c r="J55" s="122">
        <v>0</v>
      </c>
      <c r="K55" s="122">
        <v>0</v>
      </c>
      <c r="L55" s="118">
        <v>175.4</v>
      </c>
      <c r="M55" s="116">
        <v>3</v>
      </c>
    </row>
    <row r="56" spans="1:14" ht="15.75" customHeight="1" x14ac:dyDescent="0.2">
      <c r="A56" s="113">
        <v>3</v>
      </c>
      <c r="B56" s="115" t="s">
        <v>27</v>
      </c>
      <c r="C56" s="115" t="s">
        <v>7</v>
      </c>
      <c r="D56" s="122">
        <v>47.4</v>
      </c>
      <c r="E56" s="122">
        <v>41.2</v>
      </c>
      <c r="F56" s="122">
        <v>39.1</v>
      </c>
      <c r="G56" s="122">
        <v>45.3</v>
      </c>
      <c r="H56" s="122">
        <v>0</v>
      </c>
      <c r="I56" s="122">
        <v>0</v>
      </c>
      <c r="J56" s="122">
        <v>0</v>
      </c>
      <c r="K56" s="122">
        <v>0</v>
      </c>
      <c r="L56" s="125">
        <v>173</v>
      </c>
      <c r="M56" s="116">
        <v>1</v>
      </c>
    </row>
    <row r="57" spans="1:14" ht="15.75" customHeight="1" x14ac:dyDescent="0.2">
      <c r="A57" s="113">
        <v>4</v>
      </c>
      <c r="B57" s="115" t="s">
        <v>43</v>
      </c>
      <c r="C57" s="115" t="s">
        <v>2</v>
      </c>
      <c r="D57" s="122">
        <v>32.799999999999997</v>
      </c>
      <c r="E57" s="122">
        <v>22.1</v>
      </c>
      <c r="F57" s="122">
        <v>37.4</v>
      </c>
      <c r="G57" s="122">
        <v>35.200000000000003</v>
      </c>
      <c r="H57" s="122">
        <v>0</v>
      </c>
      <c r="I57" s="122">
        <v>0</v>
      </c>
      <c r="J57" s="122">
        <v>0</v>
      </c>
      <c r="K57" s="122">
        <v>0</v>
      </c>
      <c r="L57" s="125">
        <v>127.5</v>
      </c>
    </row>
    <row r="58" spans="1:14" ht="15.75" customHeight="1" x14ac:dyDescent="0.2">
      <c r="A58" s="113">
        <v>5</v>
      </c>
      <c r="B58" s="115" t="s">
        <v>44</v>
      </c>
      <c r="C58" s="115" t="s">
        <v>7</v>
      </c>
      <c r="D58" s="122">
        <v>20.299999999999997</v>
      </c>
      <c r="E58" s="122">
        <v>25.7</v>
      </c>
      <c r="F58" s="122">
        <v>20.399999999999999</v>
      </c>
      <c r="G58" s="122">
        <v>22.1</v>
      </c>
      <c r="H58" s="122">
        <v>0</v>
      </c>
      <c r="I58" s="122">
        <v>0</v>
      </c>
      <c r="J58" s="122">
        <v>0</v>
      </c>
      <c r="K58" s="122">
        <v>0</v>
      </c>
      <c r="L58" s="125">
        <v>88.5</v>
      </c>
    </row>
    <row r="61" spans="1:14" ht="19.5" customHeight="1" x14ac:dyDescent="0.35">
      <c r="B61" s="114" t="s">
        <v>132</v>
      </c>
    </row>
    <row r="62" spans="1:14" s="121" customFormat="1" ht="15.75" customHeight="1" x14ac:dyDescent="0.2">
      <c r="A62" s="118" t="s">
        <v>124</v>
      </c>
      <c r="B62" s="119" t="s">
        <v>21</v>
      </c>
      <c r="C62" s="119" t="s">
        <v>22</v>
      </c>
      <c r="D62" s="120">
        <v>1</v>
      </c>
      <c r="E62" s="120">
        <v>2</v>
      </c>
      <c r="F62" s="120">
        <v>3</v>
      </c>
      <c r="G62" s="120">
        <v>4</v>
      </c>
      <c r="H62" s="120">
        <v>5</v>
      </c>
      <c r="I62" s="120">
        <v>6</v>
      </c>
      <c r="J62" s="120">
        <v>7</v>
      </c>
      <c r="K62" s="120">
        <v>8</v>
      </c>
      <c r="L62" s="118" t="s">
        <v>13</v>
      </c>
      <c r="M62" s="120" t="s">
        <v>125</v>
      </c>
      <c r="N62" s="120"/>
    </row>
    <row r="64" spans="1:14" ht="15.75" customHeight="1" x14ac:dyDescent="0.2">
      <c r="A64" s="113">
        <v>1</v>
      </c>
      <c r="B64" s="115" t="s">
        <v>31</v>
      </c>
      <c r="C64" s="115" t="s">
        <v>7</v>
      </c>
      <c r="D64" s="123">
        <v>52.5</v>
      </c>
      <c r="E64" s="123">
        <v>52.4</v>
      </c>
      <c r="F64" s="122">
        <v>51.9</v>
      </c>
      <c r="G64" s="122">
        <v>51.9</v>
      </c>
      <c r="H64" s="123">
        <v>52.3</v>
      </c>
      <c r="I64" s="123">
        <v>52.7</v>
      </c>
      <c r="J64" s="122">
        <v>50.3</v>
      </c>
      <c r="K64" s="122">
        <v>51.3</v>
      </c>
      <c r="L64" s="118">
        <v>415.3</v>
      </c>
      <c r="M64" s="116">
        <v>30</v>
      </c>
    </row>
    <row r="65" spans="1:14" ht="15.75" customHeight="1" x14ac:dyDescent="0.2">
      <c r="A65" s="113">
        <v>2</v>
      </c>
      <c r="B65" s="115" t="s">
        <v>99</v>
      </c>
      <c r="C65" s="115" t="s">
        <v>2</v>
      </c>
      <c r="D65" s="122">
        <v>51.3</v>
      </c>
      <c r="E65" s="123">
        <v>52.6</v>
      </c>
      <c r="F65" s="122">
        <v>51.5</v>
      </c>
      <c r="G65" s="122">
        <v>50.8</v>
      </c>
      <c r="H65" s="122">
        <v>51.4</v>
      </c>
      <c r="I65" s="122">
        <v>51.3</v>
      </c>
      <c r="J65" s="123">
        <v>52</v>
      </c>
      <c r="K65" s="123">
        <v>53</v>
      </c>
      <c r="L65" s="118">
        <v>413.9</v>
      </c>
      <c r="M65" s="116">
        <v>28</v>
      </c>
    </row>
    <row r="66" spans="1:14" ht="15.75" customHeight="1" x14ac:dyDescent="0.2">
      <c r="A66" s="113">
        <v>3</v>
      </c>
      <c r="B66" s="115" t="s">
        <v>19</v>
      </c>
      <c r="C66" s="115" t="s">
        <v>4</v>
      </c>
      <c r="D66" s="122">
        <v>50.6</v>
      </c>
      <c r="E66" s="122">
        <v>51.2</v>
      </c>
      <c r="F66" s="122">
        <v>51.7</v>
      </c>
      <c r="G66" s="123">
        <v>53.3</v>
      </c>
      <c r="H66" s="123">
        <v>52</v>
      </c>
      <c r="I66" s="122">
        <v>51.1</v>
      </c>
      <c r="J66" s="123">
        <v>52.1</v>
      </c>
      <c r="K66" s="122">
        <v>51.9</v>
      </c>
      <c r="L66" s="118">
        <v>413.9</v>
      </c>
      <c r="M66" s="116">
        <v>27</v>
      </c>
    </row>
    <row r="67" spans="1:14" ht="15.75" customHeight="1" x14ac:dyDescent="0.2">
      <c r="A67" s="113">
        <v>4</v>
      </c>
      <c r="B67" s="115" t="s">
        <v>133</v>
      </c>
      <c r="C67" s="115" t="s">
        <v>2</v>
      </c>
      <c r="D67" s="123">
        <v>52</v>
      </c>
      <c r="E67" s="122">
        <v>51.9</v>
      </c>
      <c r="F67" s="123">
        <v>52</v>
      </c>
      <c r="G67" s="122">
        <v>50.7</v>
      </c>
      <c r="H67" s="122">
        <v>50.6</v>
      </c>
      <c r="I67" s="123">
        <v>52.1</v>
      </c>
      <c r="J67" s="123">
        <v>52</v>
      </c>
      <c r="K67" s="123">
        <v>52.5</v>
      </c>
      <c r="L67" s="118">
        <v>413.8</v>
      </c>
      <c r="M67" s="116">
        <v>27</v>
      </c>
    </row>
    <row r="68" spans="1:14" ht="15.75" customHeight="1" x14ac:dyDescent="0.2">
      <c r="A68" s="113">
        <v>5</v>
      </c>
      <c r="B68" s="115" t="s">
        <v>84</v>
      </c>
      <c r="C68" s="115" t="s">
        <v>4</v>
      </c>
      <c r="D68" s="122">
        <v>50.6</v>
      </c>
      <c r="E68" s="123">
        <v>52</v>
      </c>
      <c r="F68" s="123">
        <v>52.2</v>
      </c>
      <c r="G68" s="122">
        <v>50.9</v>
      </c>
      <c r="H68" s="122">
        <v>51.9</v>
      </c>
      <c r="I68" s="122">
        <v>50.9</v>
      </c>
      <c r="J68" s="122">
        <v>51.8</v>
      </c>
      <c r="K68" s="122">
        <v>51.8</v>
      </c>
      <c r="L68" s="118">
        <v>412.1</v>
      </c>
      <c r="M68" s="116">
        <v>26</v>
      </c>
    </row>
    <row r="69" spans="1:14" ht="15.75" customHeight="1" x14ac:dyDescent="0.2">
      <c r="A69" s="113">
        <v>6</v>
      </c>
      <c r="B69" s="115" t="s">
        <v>32</v>
      </c>
      <c r="C69" s="115" t="s">
        <v>7</v>
      </c>
      <c r="D69" s="122">
        <v>51.900000000000006</v>
      </c>
      <c r="E69" s="122">
        <v>51.8</v>
      </c>
      <c r="F69" s="122">
        <v>51.2</v>
      </c>
      <c r="G69" s="122">
        <v>51.5</v>
      </c>
      <c r="H69" s="122">
        <v>51.1</v>
      </c>
      <c r="I69" s="122">
        <v>50.8</v>
      </c>
      <c r="J69" s="122">
        <v>51.8</v>
      </c>
      <c r="K69" s="122">
        <v>50.9</v>
      </c>
      <c r="L69" s="125">
        <v>411</v>
      </c>
      <c r="M69" s="116">
        <v>22</v>
      </c>
    </row>
    <row r="70" spans="1:14" ht="15.75" customHeight="1" x14ac:dyDescent="0.2">
      <c r="A70" s="113">
        <v>7</v>
      </c>
      <c r="B70" s="115" t="s">
        <v>24</v>
      </c>
      <c r="C70" s="115" t="s">
        <v>4</v>
      </c>
      <c r="D70" s="122">
        <v>50.7</v>
      </c>
      <c r="E70" s="122">
        <v>51.3</v>
      </c>
      <c r="F70" s="122">
        <v>51.7</v>
      </c>
      <c r="G70" s="122">
        <v>51.6</v>
      </c>
      <c r="H70" s="122">
        <v>50.8</v>
      </c>
      <c r="I70" s="122">
        <v>51.4</v>
      </c>
      <c r="J70" s="122">
        <v>51.3</v>
      </c>
      <c r="K70" s="122">
        <v>50.9</v>
      </c>
      <c r="L70" s="118">
        <v>409.7</v>
      </c>
      <c r="M70" s="116">
        <v>21</v>
      </c>
    </row>
    <row r="71" spans="1:14" ht="15.75" customHeight="1" x14ac:dyDescent="0.2">
      <c r="A71" s="113">
        <v>8</v>
      </c>
      <c r="B71" s="115" t="s">
        <v>122</v>
      </c>
      <c r="C71" s="115" t="s">
        <v>2</v>
      </c>
      <c r="D71" s="122">
        <v>48</v>
      </c>
      <c r="E71" s="122">
        <v>48.8</v>
      </c>
      <c r="F71" s="122">
        <v>51.1</v>
      </c>
      <c r="G71" s="122">
        <v>50.7</v>
      </c>
      <c r="H71" s="122">
        <v>50.4</v>
      </c>
      <c r="I71" s="122">
        <v>51.7</v>
      </c>
      <c r="J71" s="122">
        <v>51</v>
      </c>
      <c r="K71" s="122">
        <v>50.4</v>
      </c>
      <c r="L71" s="118">
        <v>402.1</v>
      </c>
      <c r="M71" s="116">
        <v>13</v>
      </c>
    </row>
    <row r="74" spans="1:14" ht="19.5" customHeight="1" x14ac:dyDescent="0.35">
      <c r="B74" s="114" t="s">
        <v>134</v>
      </c>
    </row>
    <row r="75" spans="1:14" s="121" customFormat="1" ht="15.75" customHeight="1" x14ac:dyDescent="0.2">
      <c r="A75" s="118" t="s">
        <v>124</v>
      </c>
      <c r="B75" s="119" t="s">
        <v>21</v>
      </c>
      <c r="C75" s="119" t="s">
        <v>22</v>
      </c>
      <c r="D75" s="120">
        <v>1</v>
      </c>
      <c r="E75" s="120">
        <v>2</v>
      </c>
      <c r="F75" s="120">
        <v>3</v>
      </c>
      <c r="G75" s="120">
        <v>4</v>
      </c>
      <c r="H75" s="120">
        <v>5</v>
      </c>
      <c r="I75" s="120">
        <v>6</v>
      </c>
      <c r="J75" s="120">
        <v>7</v>
      </c>
      <c r="K75" s="120">
        <v>8</v>
      </c>
      <c r="L75" s="118" t="s">
        <v>13</v>
      </c>
      <c r="M75" s="120" t="s">
        <v>125</v>
      </c>
      <c r="N75" s="120"/>
    </row>
    <row r="77" spans="1:14" ht="15.75" customHeight="1" x14ac:dyDescent="0.2">
      <c r="A77" s="113">
        <v>1</v>
      </c>
      <c r="B77" s="115" t="s">
        <v>24</v>
      </c>
      <c r="C77" s="115" t="s">
        <v>4</v>
      </c>
      <c r="D77" s="122">
        <v>47</v>
      </c>
      <c r="E77" s="122">
        <v>46.9</v>
      </c>
      <c r="F77" s="122">
        <v>49.3</v>
      </c>
      <c r="G77" s="122">
        <v>47.8</v>
      </c>
      <c r="H77" s="122">
        <v>50.3</v>
      </c>
      <c r="I77" s="122">
        <v>47.7</v>
      </c>
      <c r="J77" s="122">
        <v>47.9</v>
      </c>
      <c r="K77" s="122">
        <v>46</v>
      </c>
      <c r="L77" s="118">
        <v>382.9</v>
      </c>
      <c r="M77" s="116">
        <v>8</v>
      </c>
    </row>
    <row r="78" spans="1:14" ht="15.75" customHeight="1" x14ac:dyDescent="0.2">
      <c r="A78" s="113">
        <v>2</v>
      </c>
      <c r="B78" s="115" t="s">
        <v>19</v>
      </c>
      <c r="C78" s="115" t="s">
        <v>4</v>
      </c>
      <c r="D78" s="122">
        <v>48</v>
      </c>
      <c r="E78" s="122">
        <v>47.4</v>
      </c>
      <c r="F78" s="122">
        <v>48.1</v>
      </c>
      <c r="G78" s="122">
        <v>45.5</v>
      </c>
      <c r="H78" s="122">
        <v>44.9</v>
      </c>
      <c r="I78" s="122">
        <v>45.5</v>
      </c>
      <c r="J78" s="122">
        <v>42.5</v>
      </c>
      <c r="K78" s="122">
        <v>47.9</v>
      </c>
      <c r="L78" s="118">
        <v>369.8</v>
      </c>
      <c r="M78" s="116">
        <v>5</v>
      </c>
    </row>
    <row r="81" spans="1:14" ht="19.5" customHeight="1" x14ac:dyDescent="0.35">
      <c r="B81" s="114" t="s">
        <v>135</v>
      </c>
    </row>
    <row r="82" spans="1:14" s="121" customFormat="1" ht="15.75" customHeight="1" x14ac:dyDescent="0.2">
      <c r="A82" s="118" t="s">
        <v>124</v>
      </c>
      <c r="B82" s="119" t="s">
        <v>21</v>
      </c>
      <c r="C82" s="119" t="s">
        <v>22</v>
      </c>
      <c r="D82" s="120">
        <v>1</v>
      </c>
      <c r="E82" s="120">
        <v>2</v>
      </c>
      <c r="F82" s="120">
        <v>3</v>
      </c>
      <c r="G82" s="120">
        <v>4</v>
      </c>
      <c r="H82" s="120">
        <v>5</v>
      </c>
      <c r="I82" s="120">
        <v>6</v>
      </c>
      <c r="J82" s="120">
        <v>7</v>
      </c>
      <c r="K82" s="120">
        <v>8</v>
      </c>
      <c r="L82" s="118" t="s">
        <v>13</v>
      </c>
      <c r="M82" s="120" t="s">
        <v>125</v>
      </c>
      <c r="N82" s="120"/>
    </row>
    <row r="84" spans="1:14" ht="15.75" customHeight="1" x14ac:dyDescent="0.2">
      <c r="A84" s="113">
        <v>1</v>
      </c>
      <c r="B84" s="115" t="s">
        <v>26</v>
      </c>
      <c r="C84" s="115" t="s">
        <v>7</v>
      </c>
      <c r="D84" s="122">
        <v>47.5</v>
      </c>
      <c r="E84" s="122">
        <v>48.5</v>
      </c>
      <c r="F84" s="122">
        <v>49.8</v>
      </c>
      <c r="G84" s="122">
        <v>48.2</v>
      </c>
      <c r="H84" s="122">
        <v>48</v>
      </c>
      <c r="I84" s="122">
        <v>47.4</v>
      </c>
      <c r="J84" s="122">
        <v>50.7</v>
      </c>
      <c r="K84" s="122">
        <v>48.2</v>
      </c>
      <c r="L84" s="118">
        <v>388.3</v>
      </c>
      <c r="M84" s="116">
        <v>8</v>
      </c>
    </row>
    <row r="85" spans="1:14" ht="15.75" customHeight="1" x14ac:dyDescent="0.2">
      <c r="A85" s="113">
        <v>2</v>
      </c>
      <c r="B85" s="115" t="s">
        <v>54</v>
      </c>
      <c r="C85" s="115" t="s">
        <v>2</v>
      </c>
      <c r="D85" s="122">
        <v>47.1</v>
      </c>
      <c r="E85" s="122">
        <v>47.4</v>
      </c>
      <c r="F85" s="122">
        <v>45.6</v>
      </c>
      <c r="G85" s="122">
        <v>46.9</v>
      </c>
      <c r="H85" s="122">
        <v>45.6</v>
      </c>
      <c r="I85" s="122">
        <v>48.4</v>
      </c>
      <c r="J85" s="122">
        <v>46.2</v>
      </c>
      <c r="K85" s="122">
        <v>45.4</v>
      </c>
      <c r="L85" s="118">
        <v>372.6</v>
      </c>
      <c r="M85" s="116">
        <v>6</v>
      </c>
    </row>
    <row r="88" spans="1:14" ht="19.5" customHeight="1" x14ac:dyDescent="0.35">
      <c r="B88" s="114" t="s">
        <v>136</v>
      </c>
    </row>
    <row r="89" spans="1:14" s="121" customFormat="1" ht="15.75" customHeight="1" x14ac:dyDescent="0.2">
      <c r="A89" s="118" t="s">
        <v>124</v>
      </c>
      <c r="B89" s="119" t="s">
        <v>21</v>
      </c>
      <c r="C89" s="119" t="s">
        <v>22</v>
      </c>
      <c r="D89" s="120">
        <v>1</v>
      </c>
      <c r="E89" s="120">
        <v>2</v>
      </c>
      <c r="F89" s="120">
        <v>3</v>
      </c>
      <c r="G89" s="120">
        <v>4</v>
      </c>
      <c r="H89" s="120">
        <v>5</v>
      </c>
      <c r="I89" s="120">
        <v>6</v>
      </c>
      <c r="J89" s="120">
        <v>7</v>
      </c>
      <c r="K89" s="120">
        <v>8</v>
      </c>
      <c r="L89" s="118" t="s">
        <v>13</v>
      </c>
      <c r="M89" s="120" t="s">
        <v>125</v>
      </c>
      <c r="N89" s="120"/>
    </row>
    <row r="91" spans="1:14" ht="15.75" customHeight="1" x14ac:dyDescent="0.2">
      <c r="A91" s="113">
        <v>1</v>
      </c>
      <c r="B91" s="115" t="s">
        <v>101</v>
      </c>
      <c r="C91" s="115" t="s">
        <v>7</v>
      </c>
      <c r="D91" s="122">
        <v>49.4</v>
      </c>
      <c r="E91" s="122">
        <v>50.2</v>
      </c>
      <c r="F91" s="122">
        <v>48.9</v>
      </c>
      <c r="G91" s="122">
        <v>47.2</v>
      </c>
      <c r="H91" s="122">
        <v>45.8</v>
      </c>
      <c r="I91" s="122">
        <v>49.9</v>
      </c>
      <c r="J91" s="122">
        <v>49.9</v>
      </c>
      <c r="K91" s="122">
        <v>50.3</v>
      </c>
      <c r="L91" s="118">
        <v>391.6</v>
      </c>
      <c r="M91" s="116">
        <v>11</v>
      </c>
    </row>
    <row r="92" spans="1:14" ht="15.75" customHeight="1" x14ac:dyDescent="0.2">
      <c r="A92" s="113">
        <v>2</v>
      </c>
      <c r="B92" s="115" t="s">
        <v>53</v>
      </c>
      <c r="C92" s="115" t="s">
        <v>4</v>
      </c>
      <c r="D92" s="122">
        <v>46.7</v>
      </c>
      <c r="E92" s="122">
        <v>48.5</v>
      </c>
      <c r="F92" s="122">
        <v>50.1</v>
      </c>
      <c r="G92" s="122">
        <v>48.3</v>
      </c>
      <c r="H92" s="122">
        <v>51.2</v>
      </c>
      <c r="I92" s="122">
        <v>48.3</v>
      </c>
      <c r="J92" s="122">
        <v>45.1</v>
      </c>
      <c r="K92" s="122">
        <v>50.5</v>
      </c>
      <c r="L92" s="118">
        <v>388.7</v>
      </c>
      <c r="M92" s="116">
        <v>9</v>
      </c>
    </row>
    <row r="93" spans="1:14" ht="15.75" customHeight="1" x14ac:dyDescent="0.2">
      <c r="A93" s="113">
        <v>3</v>
      </c>
      <c r="B93" s="115" t="s">
        <v>20</v>
      </c>
      <c r="C93" s="115" t="s">
        <v>4</v>
      </c>
      <c r="D93" s="122">
        <v>45.9</v>
      </c>
      <c r="E93" s="122">
        <v>46.3</v>
      </c>
      <c r="F93" s="122">
        <v>45.3</v>
      </c>
      <c r="G93" s="122">
        <v>45.7</v>
      </c>
      <c r="H93" s="122">
        <v>49</v>
      </c>
      <c r="I93" s="122">
        <v>45.6</v>
      </c>
      <c r="J93" s="122">
        <v>48</v>
      </c>
      <c r="K93" s="122">
        <v>50.7</v>
      </c>
      <c r="L93" s="118">
        <v>376.5</v>
      </c>
      <c r="M93" s="116">
        <v>6</v>
      </c>
    </row>
    <row r="94" spans="1:14" ht="15.75" customHeight="1" x14ac:dyDescent="0.2">
      <c r="A94" s="113">
        <v>4</v>
      </c>
      <c r="B94" s="115" t="s">
        <v>137</v>
      </c>
      <c r="C94" s="115" t="s">
        <v>1</v>
      </c>
      <c r="D94" s="122">
        <v>42.3</v>
      </c>
      <c r="E94" s="122">
        <v>36.5</v>
      </c>
      <c r="F94" s="122">
        <v>42.3</v>
      </c>
      <c r="G94" s="122">
        <v>27</v>
      </c>
      <c r="H94" s="122">
        <v>43.2</v>
      </c>
      <c r="I94" s="122">
        <v>43.3</v>
      </c>
      <c r="J94" s="122">
        <v>46.8</v>
      </c>
      <c r="K94" s="122">
        <v>47.9</v>
      </c>
      <c r="L94" s="118">
        <v>329.3</v>
      </c>
      <c r="M94" s="116">
        <v>4</v>
      </c>
    </row>
  </sheetData>
  <pageMargins left="0.39370078740157499" right="0" top="0.98425196850393704" bottom="0.98425196850393704" header="0.511811023622047" footer="0.511811023622047"/>
  <pageSetup paperSize="9" orientation="portrait" horizontalDpi="4294967295" verticalDpi="4294967295" r:id="rId1"/>
  <headerFooter>
    <oddHeader>&amp;L&amp;"MS Sans Serif,Normal"&amp;10 Gästrikeserien Omg 3 2019-2020 2019-12-07
 Resultatlista</oddHeader>
    <oddFooter>&amp;R&amp;"MS Sans Serif,Normal"&amp;10&amp;P</oddFooter>
  </headerFooter>
  <rowBreaks count="2" manualBreakCount="2">
    <brk id="38" max="16383" man="1"/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FB20-25FC-469A-A9E4-4628C23F970F}">
  <sheetPr codeName="Sheet4"/>
  <dimension ref="A1:K79"/>
  <sheetViews>
    <sheetView workbookViewId="0">
      <selection activeCell="M42" sqref="M42"/>
    </sheetView>
  </sheetViews>
  <sheetFormatPr defaultRowHeight="15" x14ac:dyDescent="0.25"/>
  <cols>
    <col min="1" max="2" width="9.140625" style="132"/>
    <col min="3" max="3" width="14.5703125" style="132" customWidth="1"/>
    <col min="4" max="4" width="13" style="132" customWidth="1"/>
    <col min="5" max="16384" width="9.140625" style="132"/>
  </cols>
  <sheetData>
    <row r="1" spans="1:11" ht="21" x14ac:dyDescent="0.35">
      <c r="A1" s="131" t="s">
        <v>143</v>
      </c>
    </row>
    <row r="3" spans="1:11" ht="21" x14ac:dyDescent="0.35">
      <c r="A3" s="133" t="s">
        <v>123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ht="18.75" x14ac:dyDescent="0.3">
      <c r="A4" s="134" t="s">
        <v>144</v>
      </c>
      <c r="B4" s="134" t="s">
        <v>21</v>
      </c>
      <c r="C4" s="135"/>
      <c r="D4" s="134" t="s">
        <v>22</v>
      </c>
      <c r="E4" s="134" t="s">
        <v>145</v>
      </c>
      <c r="F4" s="136" t="s">
        <v>146</v>
      </c>
      <c r="G4" s="136" t="s">
        <v>147</v>
      </c>
      <c r="H4" s="136" t="s">
        <v>148</v>
      </c>
      <c r="I4" s="136" t="s">
        <v>149</v>
      </c>
      <c r="J4" s="137" t="s">
        <v>150</v>
      </c>
      <c r="K4" s="134"/>
    </row>
    <row r="5" spans="1:11" ht="18.75" x14ac:dyDescent="0.3">
      <c r="A5" s="135">
        <v>1</v>
      </c>
      <c r="B5" s="135" t="s">
        <v>126</v>
      </c>
      <c r="C5" s="135"/>
      <c r="D5" s="135" t="s">
        <v>151</v>
      </c>
      <c r="E5" s="135"/>
      <c r="F5" s="138">
        <v>102</v>
      </c>
      <c r="G5" s="138">
        <v>103.4</v>
      </c>
      <c r="H5" s="138">
        <v>103.5</v>
      </c>
      <c r="I5" s="138">
        <v>100.5</v>
      </c>
      <c r="J5" s="139">
        <v>409.4</v>
      </c>
      <c r="K5" s="135" t="s">
        <v>152</v>
      </c>
    </row>
    <row r="6" spans="1:11" ht="18.75" x14ac:dyDescent="0.3">
      <c r="A6" s="135">
        <v>2</v>
      </c>
      <c r="B6" s="135" t="s">
        <v>90</v>
      </c>
      <c r="C6" s="135"/>
      <c r="D6" s="135" t="s">
        <v>151</v>
      </c>
      <c r="E6" s="135"/>
      <c r="F6" s="138">
        <v>98.1</v>
      </c>
      <c r="G6" s="138">
        <v>101.1</v>
      </c>
      <c r="H6" s="138">
        <v>99.3</v>
      </c>
      <c r="I6" s="138">
        <v>98.3</v>
      </c>
      <c r="J6" s="139">
        <v>396.8</v>
      </c>
      <c r="K6" s="135" t="s">
        <v>153</v>
      </c>
    </row>
    <row r="7" spans="1:11" ht="18.75" x14ac:dyDescent="0.3">
      <c r="A7" s="135">
        <v>3</v>
      </c>
      <c r="B7" s="135" t="s">
        <v>37</v>
      </c>
      <c r="C7" s="135"/>
      <c r="D7" s="135" t="s">
        <v>151</v>
      </c>
      <c r="E7" s="135"/>
      <c r="F7" s="138">
        <v>97.8</v>
      </c>
      <c r="G7" s="138">
        <v>97.100000000000009</v>
      </c>
      <c r="H7" s="138">
        <v>98.6</v>
      </c>
      <c r="I7" s="138">
        <v>101.7</v>
      </c>
      <c r="J7" s="139">
        <v>395.2</v>
      </c>
      <c r="K7" s="135" t="s">
        <v>153</v>
      </c>
    </row>
    <row r="8" spans="1:11" ht="18.75" x14ac:dyDescent="0.3">
      <c r="A8" s="135">
        <v>4</v>
      </c>
      <c r="B8" s="135" t="s">
        <v>68</v>
      </c>
      <c r="C8" s="135"/>
      <c r="D8" s="135" t="s">
        <v>151</v>
      </c>
      <c r="E8" s="135"/>
      <c r="F8" s="138">
        <v>93.8</v>
      </c>
      <c r="G8" s="138">
        <v>95.800000000000011</v>
      </c>
      <c r="H8" s="138">
        <v>94.4</v>
      </c>
      <c r="I8" s="138">
        <v>101.7</v>
      </c>
      <c r="J8" s="139">
        <v>385.7</v>
      </c>
      <c r="K8" s="135" t="s">
        <v>154</v>
      </c>
    </row>
    <row r="9" spans="1:11" ht="18.75" x14ac:dyDescent="0.3">
      <c r="A9" s="135">
        <v>5</v>
      </c>
      <c r="B9" s="135" t="s">
        <v>155</v>
      </c>
      <c r="C9" s="135"/>
      <c r="D9" s="135" t="s">
        <v>156</v>
      </c>
      <c r="E9" s="135"/>
      <c r="F9" s="138">
        <v>95.3</v>
      </c>
      <c r="G9" s="138">
        <v>93</v>
      </c>
      <c r="H9" s="138">
        <v>90.3</v>
      </c>
      <c r="I9" s="138">
        <v>80.7</v>
      </c>
      <c r="J9" s="139">
        <v>359.3</v>
      </c>
      <c r="K9" s="135" t="s">
        <v>157</v>
      </c>
    </row>
    <row r="10" spans="1:11" ht="18.75" x14ac:dyDescent="0.3">
      <c r="A10" s="135">
        <v>6</v>
      </c>
      <c r="B10" s="135" t="s">
        <v>69</v>
      </c>
      <c r="C10" s="135"/>
      <c r="D10" s="135" t="s">
        <v>151</v>
      </c>
      <c r="E10" s="135"/>
      <c r="F10" s="138">
        <v>82.3</v>
      </c>
      <c r="G10" s="138">
        <v>84.8</v>
      </c>
      <c r="H10" s="138">
        <v>90</v>
      </c>
      <c r="I10" s="138">
        <v>79.599999999999994</v>
      </c>
      <c r="J10" s="139">
        <v>336.70000000000005</v>
      </c>
      <c r="K10" s="135" t="s">
        <v>157</v>
      </c>
    </row>
    <row r="12" spans="1:11" ht="21" x14ac:dyDescent="0.35">
      <c r="A12" s="133" t="s">
        <v>127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ht="18.75" x14ac:dyDescent="0.3">
      <c r="A13" s="134" t="s">
        <v>144</v>
      </c>
      <c r="B13" s="134" t="s">
        <v>21</v>
      </c>
      <c r="C13" s="135"/>
      <c r="D13" s="134" t="s">
        <v>22</v>
      </c>
      <c r="E13" s="134" t="s">
        <v>145</v>
      </c>
      <c r="F13" s="136" t="s">
        <v>146</v>
      </c>
      <c r="G13" s="136" t="s">
        <v>147</v>
      </c>
      <c r="H13" s="136" t="s">
        <v>148</v>
      </c>
      <c r="I13" s="136" t="s">
        <v>149</v>
      </c>
      <c r="J13" s="137" t="s">
        <v>150</v>
      </c>
      <c r="K13" s="134"/>
    </row>
    <row r="14" spans="1:11" ht="18.75" x14ac:dyDescent="0.3">
      <c r="A14" s="135">
        <v>1</v>
      </c>
      <c r="B14" s="135" t="s">
        <v>35</v>
      </c>
      <c r="C14" s="135"/>
      <c r="D14" s="135" t="s">
        <v>158</v>
      </c>
      <c r="E14" s="135"/>
      <c r="F14" s="138">
        <v>104.7</v>
      </c>
      <c r="G14" s="138">
        <v>104.10000000000001</v>
      </c>
      <c r="H14" s="138">
        <v>105.5</v>
      </c>
      <c r="I14" s="138">
        <v>105.6</v>
      </c>
      <c r="J14" s="139">
        <v>419.9</v>
      </c>
      <c r="K14" s="135" t="s">
        <v>159</v>
      </c>
    </row>
    <row r="15" spans="1:11" ht="18.75" x14ac:dyDescent="0.3">
      <c r="A15" s="135">
        <v>2</v>
      </c>
      <c r="B15" s="135" t="s">
        <v>70</v>
      </c>
      <c r="C15" s="135"/>
      <c r="D15" s="135" t="s">
        <v>151</v>
      </c>
      <c r="E15" s="135"/>
      <c r="F15" s="138">
        <v>105.5</v>
      </c>
      <c r="G15" s="138">
        <v>102.7</v>
      </c>
      <c r="H15" s="138">
        <v>103.8</v>
      </c>
      <c r="I15" s="138">
        <v>104.9</v>
      </c>
      <c r="J15" s="139">
        <v>416.9</v>
      </c>
      <c r="K15" s="135" t="s">
        <v>160</v>
      </c>
    </row>
    <row r="16" spans="1:11" ht="18.75" x14ac:dyDescent="0.3">
      <c r="A16" s="135">
        <v>3</v>
      </c>
      <c r="B16" s="135" t="s">
        <v>40</v>
      </c>
      <c r="C16" s="135"/>
      <c r="D16" s="135" t="s">
        <v>158</v>
      </c>
      <c r="E16" s="135"/>
      <c r="F16" s="138">
        <v>105.1</v>
      </c>
      <c r="G16" s="138">
        <v>103.6</v>
      </c>
      <c r="H16" s="138">
        <v>104.3</v>
      </c>
      <c r="I16" s="138">
        <v>102.9</v>
      </c>
      <c r="J16" s="139">
        <v>415.9</v>
      </c>
      <c r="K16" s="135" t="s">
        <v>161</v>
      </c>
    </row>
    <row r="17" spans="1:11" ht="18.75" x14ac:dyDescent="0.3">
      <c r="A17" s="135">
        <v>4</v>
      </c>
      <c r="B17" s="135" t="s">
        <v>28</v>
      </c>
      <c r="C17" s="135"/>
      <c r="D17" s="135" t="s">
        <v>1</v>
      </c>
      <c r="E17" s="135"/>
      <c r="F17" s="138">
        <v>101.7</v>
      </c>
      <c r="G17" s="138">
        <v>105.30000000000001</v>
      </c>
      <c r="H17" s="138">
        <v>104.2</v>
      </c>
      <c r="I17" s="138">
        <v>104</v>
      </c>
      <c r="J17" s="139">
        <v>415.2</v>
      </c>
      <c r="K17" s="135" t="s">
        <v>160</v>
      </c>
    </row>
    <row r="18" spans="1:11" ht="18.75" x14ac:dyDescent="0.3">
      <c r="A18" s="135">
        <v>5</v>
      </c>
      <c r="B18" s="135" t="s">
        <v>65</v>
      </c>
      <c r="C18" s="135"/>
      <c r="D18" s="135" t="s">
        <v>151</v>
      </c>
      <c r="E18" s="135"/>
      <c r="F18" s="138">
        <v>104</v>
      </c>
      <c r="G18" s="138">
        <v>103</v>
      </c>
      <c r="H18" s="138">
        <v>103.2</v>
      </c>
      <c r="I18" s="138">
        <v>104.1</v>
      </c>
      <c r="J18" s="139">
        <v>414.29999999999995</v>
      </c>
      <c r="K18" s="135" t="s">
        <v>162</v>
      </c>
    </row>
    <row r="19" spans="1:11" ht="18.75" x14ac:dyDescent="0.3">
      <c r="A19" s="135">
        <v>6</v>
      </c>
      <c r="B19" s="135" t="s">
        <v>18</v>
      </c>
      <c r="C19" s="135"/>
      <c r="D19" s="135" t="s">
        <v>151</v>
      </c>
      <c r="E19" s="135"/>
      <c r="F19" s="138">
        <v>101.6</v>
      </c>
      <c r="G19" s="138">
        <v>104.2</v>
      </c>
      <c r="H19" s="138">
        <v>103</v>
      </c>
      <c r="I19" s="138">
        <v>104</v>
      </c>
      <c r="J19" s="139">
        <v>412.8</v>
      </c>
      <c r="K19" s="135" t="s">
        <v>163</v>
      </c>
    </row>
    <row r="20" spans="1:11" ht="18.75" x14ac:dyDescent="0.3">
      <c r="A20" s="135">
        <v>7</v>
      </c>
      <c r="B20" s="135" t="s">
        <v>73</v>
      </c>
      <c r="C20" s="135"/>
      <c r="D20" s="135" t="s">
        <v>151</v>
      </c>
      <c r="E20" s="135"/>
      <c r="F20" s="138">
        <v>101.8</v>
      </c>
      <c r="G20" s="138">
        <v>100.00000000000001</v>
      </c>
      <c r="H20" s="138">
        <v>102.1</v>
      </c>
      <c r="I20" s="138">
        <v>100.5</v>
      </c>
      <c r="J20" s="139">
        <v>404.4</v>
      </c>
      <c r="K20" s="135" t="s">
        <v>164</v>
      </c>
    </row>
    <row r="21" spans="1:11" ht="18.75" x14ac:dyDescent="0.3">
      <c r="A21" s="135">
        <v>8</v>
      </c>
      <c r="B21" s="135" t="s">
        <v>78</v>
      </c>
      <c r="C21" s="135"/>
      <c r="D21" s="135" t="s">
        <v>151</v>
      </c>
      <c r="E21" s="135"/>
      <c r="F21" s="138">
        <v>99.5</v>
      </c>
      <c r="G21" s="138">
        <v>103</v>
      </c>
      <c r="H21" s="138">
        <v>100.2</v>
      </c>
      <c r="I21" s="138">
        <v>98.2</v>
      </c>
      <c r="J21" s="139">
        <v>400.9</v>
      </c>
      <c r="K21" s="135" t="s">
        <v>165</v>
      </c>
    </row>
    <row r="22" spans="1:11" ht="18.75" x14ac:dyDescent="0.3">
      <c r="A22" s="135">
        <v>9</v>
      </c>
      <c r="B22" s="135" t="s">
        <v>75</v>
      </c>
      <c r="C22" s="135"/>
      <c r="D22" s="135" t="s">
        <v>151</v>
      </c>
      <c r="E22" s="135"/>
      <c r="F22" s="138">
        <v>94.4</v>
      </c>
      <c r="G22" s="138">
        <v>99.3</v>
      </c>
      <c r="H22" s="138">
        <v>96.9</v>
      </c>
      <c r="I22" s="138">
        <v>101.4</v>
      </c>
      <c r="J22" s="139">
        <v>392</v>
      </c>
      <c r="K22" s="135" t="s">
        <v>166</v>
      </c>
    </row>
    <row r="23" spans="1:11" ht="18.75" x14ac:dyDescent="0.3">
      <c r="A23" s="135">
        <v>10</v>
      </c>
      <c r="B23" s="135" t="s">
        <v>74</v>
      </c>
      <c r="C23" s="135"/>
      <c r="D23" s="135" t="s">
        <v>151</v>
      </c>
      <c r="E23" s="135"/>
      <c r="F23" s="138">
        <v>100.6</v>
      </c>
      <c r="G23" s="138">
        <v>84.000000000000014</v>
      </c>
      <c r="H23" s="138">
        <v>92.4</v>
      </c>
      <c r="I23" s="138">
        <v>97.9</v>
      </c>
      <c r="J23" s="139">
        <v>374.9</v>
      </c>
      <c r="K23" s="135" t="s">
        <v>166</v>
      </c>
    </row>
    <row r="24" spans="1:11" ht="18.75" x14ac:dyDescent="0.3">
      <c r="A24" s="135">
        <v>11</v>
      </c>
      <c r="B24" s="135" t="s">
        <v>92</v>
      </c>
      <c r="C24" s="135"/>
      <c r="D24" s="135" t="s">
        <v>167</v>
      </c>
      <c r="E24" s="135"/>
      <c r="F24" s="138">
        <v>93.1</v>
      </c>
      <c r="G24" s="138">
        <v>94.2</v>
      </c>
      <c r="H24" s="138">
        <v>90.7</v>
      </c>
      <c r="I24" s="138">
        <v>91.3</v>
      </c>
      <c r="J24" s="139">
        <v>369.3</v>
      </c>
      <c r="K24" s="135" t="s">
        <v>168</v>
      </c>
    </row>
    <row r="26" spans="1:11" ht="21" x14ac:dyDescent="0.35">
      <c r="A26" s="133" t="s">
        <v>129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 ht="18.75" x14ac:dyDescent="0.3">
      <c r="A27" s="134" t="s">
        <v>144</v>
      </c>
      <c r="B27" s="134" t="s">
        <v>21</v>
      </c>
      <c r="C27" s="135"/>
      <c r="D27" s="134" t="s">
        <v>22</v>
      </c>
      <c r="E27" s="134" t="s">
        <v>145</v>
      </c>
      <c r="F27" s="136" t="s">
        <v>146</v>
      </c>
      <c r="G27" s="136" t="s">
        <v>147</v>
      </c>
      <c r="H27" s="136" t="s">
        <v>148</v>
      </c>
      <c r="I27" s="136" t="s">
        <v>149</v>
      </c>
      <c r="J27" s="137" t="s">
        <v>150</v>
      </c>
      <c r="K27" s="134"/>
    </row>
    <row r="28" spans="1:11" ht="18.75" x14ac:dyDescent="0.3">
      <c r="A28" s="135">
        <v>1</v>
      </c>
      <c r="B28" s="135" t="s">
        <v>27</v>
      </c>
      <c r="C28" s="135"/>
      <c r="D28" s="135" t="s">
        <v>158</v>
      </c>
      <c r="E28" s="135"/>
      <c r="F28" s="138">
        <v>103</v>
      </c>
      <c r="G28" s="138">
        <v>104.69999999999999</v>
      </c>
      <c r="H28" s="138">
        <v>103.9</v>
      </c>
      <c r="I28" s="138">
        <v>104.7</v>
      </c>
      <c r="J28" s="139">
        <v>416.3</v>
      </c>
      <c r="K28" s="135" t="s">
        <v>169</v>
      </c>
    </row>
    <row r="29" spans="1:11" ht="18.75" x14ac:dyDescent="0.3">
      <c r="A29" s="135">
        <v>2</v>
      </c>
      <c r="B29" s="135" t="s">
        <v>23</v>
      </c>
      <c r="C29" s="135"/>
      <c r="D29" s="135" t="s">
        <v>158</v>
      </c>
      <c r="E29" s="135"/>
      <c r="F29" s="138">
        <v>103.5</v>
      </c>
      <c r="G29" s="138">
        <v>103.69999999999999</v>
      </c>
      <c r="H29" s="138">
        <v>104.2</v>
      </c>
      <c r="I29" s="138">
        <v>103.4</v>
      </c>
      <c r="J29" s="139">
        <v>414.79999999999995</v>
      </c>
      <c r="K29" s="135" t="s">
        <v>170</v>
      </c>
    </row>
    <row r="30" spans="1:11" ht="18.75" x14ac:dyDescent="0.3">
      <c r="A30" s="135">
        <v>3</v>
      </c>
      <c r="B30" s="135" t="s">
        <v>38</v>
      </c>
      <c r="C30" s="135"/>
      <c r="D30" s="135" t="s">
        <v>151</v>
      </c>
      <c r="E30" s="135"/>
      <c r="F30" s="138">
        <v>104.2</v>
      </c>
      <c r="G30" s="138">
        <v>104.7</v>
      </c>
      <c r="H30" s="138">
        <v>102.6</v>
      </c>
      <c r="I30" s="138">
        <v>101.7</v>
      </c>
      <c r="J30" s="139">
        <v>413.2</v>
      </c>
      <c r="K30" s="135" t="s">
        <v>162</v>
      </c>
    </row>
    <row r="31" spans="1:11" ht="18.75" x14ac:dyDescent="0.3">
      <c r="A31" s="135">
        <v>4</v>
      </c>
      <c r="B31" s="135" t="s">
        <v>58</v>
      </c>
      <c r="C31" s="135"/>
      <c r="D31" s="135" t="s">
        <v>156</v>
      </c>
      <c r="E31" s="135"/>
      <c r="F31" s="138">
        <v>104.7</v>
      </c>
      <c r="G31" s="138">
        <v>101.5</v>
      </c>
      <c r="H31" s="138">
        <v>103</v>
      </c>
      <c r="I31" s="138">
        <v>102.6</v>
      </c>
      <c r="J31" s="139">
        <v>411.79999999999995</v>
      </c>
      <c r="K31" s="135" t="s">
        <v>171</v>
      </c>
    </row>
    <row r="32" spans="1:11" ht="18.75" x14ac:dyDescent="0.3">
      <c r="A32" s="135">
        <v>5</v>
      </c>
      <c r="B32" s="135" t="s">
        <v>39</v>
      </c>
      <c r="C32" s="135"/>
      <c r="D32" s="135" t="s">
        <v>167</v>
      </c>
      <c r="E32" s="135"/>
      <c r="F32" s="138">
        <v>102.9</v>
      </c>
      <c r="G32" s="138">
        <v>102.8</v>
      </c>
      <c r="H32" s="138">
        <v>102.6</v>
      </c>
      <c r="I32" s="138">
        <v>103.2</v>
      </c>
      <c r="J32" s="139">
        <v>411.49999999999994</v>
      </c>
      <c r="K32" s="135" t="s">
        <v>163</v>
      </c>
    </row>
    <row r="33" spans="1:11" ht="18.75" x14ac:dyDescent="0.3">
      <c r="A33" s="135">
        <v>6</v>
      </c>
      <c r="B33" s="135" t="s">
        <v>55</v>
      </c>
      <c r="C33" s="135"/>
      <c r="D33" s="135" t="s">
        <v>158</v>
      </c>
      <c r="E33" s="135"/>
      <c r="F33" s="138">
        <v>103.9</v>
      </c>
      <c r="G33" s="138">
        <v>105</v>
      </c>
      <c r="H33" s="138">
        <v>101.4</v>
      </c>
      <c r="I33" s="138">
        <v>100.9</v>
      </c>
      <c r="J33" s="139">
        <v>411.20000000000005</v>
      </c>
      <c r="K33" s="135" t="s">
        <v>152</v>
      </c>
    </row>
    <row r="34" spans="1:11" ht="18.75" x14ac:dyDescent="0.3">
      <c r="A34" s="135">
        <v>7</v>
      </c>
      <c r="B34" s="135" t="s">
        <v>80</v>
      </c>
      <c r="C34" s="135"/>
      <c r="D34" s="135" t="s">
        <v>151</v>
      </c>
      <c r="E34" s="135"/>
      <c r="F34" s="138">
        <v>102.2</v>
      </c>
      <c r="G34" s="138">
        <v>101.2</v>
      </c>
      <c r="H34" s="138">
        <v>100.5</v>
      </c>
      <c r="I34" s="138">
        <v>102.8</v>
      </c>
      <c r="J34" s="139">
        <v>406.7</v>
      </c>
      <c r="K34" s="135" t="s">
        <v>172</v>
      </c>
    </row>
    <row r="35" spans="1:11" ht="18.75" x14ac:dyDescent="0.3">
      <c r="A35" s="135">
        <v>8</v>
      </c>
      <c r="B35" s="135" t="s">
        <v>83</v>
      </c>
      <c r="C35" s="135"/>
      <c r="D35" s="135" t="s">
        <v>1</v>
      </c>
      <c r="E35" s="135"/>
      <c r="F35" s="138">
        <v>99.5</v>
      </c>
      <c r="G35" s="138">
        <v>100.60000000000001</v>
      </c>
      <c r="H35" s="138">
        <v>102.5</v>
      </c>
      <c r="I35" s="138">
        <v>103.8</v>
      </c>
      <c r="J35" s="139">
        <v>406.40000000000003</v>
      </c>
      <c r="K35" s="135" t="s">
        <v>173</v>
      </c>
    </row>
    <row r="37" spans="1:11" ht="21" x14ac:dyDescent="0.35">
      <c r="A37" s="133" t="s">
        <v>130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 spans="1:11" ht="18.75" x14ac:dyDescent="0.3">
      <c r="A38" s="134" t="s">
        <v>144</v>
      </c>
      <c r="B38" s="134" t="s">
        <v>21</v>
      </c>
      <c r="C38" s="135"/>
      <c r="D38" s="134" t="s">
        <v>22</v>
      </c>
      <c r="E38" s="134" t="s">
        <v>145</v>
      </c>
      <c r="F38" s="136" t="s">
        <v>146</v>
      </c>
      <c r="G38" s="136" t="s">
        <v>147</v>
      </c>
      <c r="H38" s="136" t="s">
        <v>148</v>
      </c>
      <c r="I38" s="136" t="s">
        <v>149</v>
      </c>
      <c r="J38" s="137" t="s">
        <v>150</v>
      </c>
      <c r="K38" s="134"/>
    </row>
    <row r="39" spans="1:11" ht="18.75" x14ac:dyDescent="0.3">
      <c r="A39" s="135">
        <v>1</v>
      </c>
      <c r="B39" s="135" t="s">
        <v>174</v>
      </c>
      <c r="C39" s="135"/>
      <c r="D39" s="135" t="s">
        <v>158</v>
      </c>
      <c r="E39" s="135"/>
      <c r="F39" s="138">
        <v>105.9</v>
      </c>
      <c r="G39" s="138">
        <v>105.89999999999999</v>
      </c>
      <c r="H39" s="138">
        <v>106.8</v>
      </c>
      <c r="I39" s="138">
        <v>105</v>
      </c>
      <c r="J39" s="139">
        <v>423.6</v>
      </c>
      <c r="K39" s="135" t="s">
        <v>175</v>
      </c>
    </row>
    <row r="40" spans="1:11" ht="18.75" x14ac:dyDescent="0.3">
      <c r="A40" s="135">
        <v>2</v>
      </c>
      <c r="B40" s="135" t="s">
        <v>11</v>
      </c>
      <c r="C40" s="135"/>
      <c r="D40" s="135" t="s">
        <v>156</v>
      </c>
      <c r="E40" s="135"/>
      <c r="F40" s="138">
        <v>103.4</v>
      </c>
      <c r="G40" s="138">
        <v>105.30000000000001</v>
      </c>
      <c r="H40" s="138">
        <v>103.3</v>
      </c>
      <c r="I40" s="138">
        <v>104.6</v>
      </c>
      <c r="J40" s="139">
        <v>416.6</v>
      </c>
      <c r="K40" s="135" t="s">
        <v>176</v>
      </c>
    </row>
    <row r="41" spans="1:11" ht="18.75" x14ac:dyDescent="0.3">
      <c r="A41" s="135">
        <v>3</v>
      </c>
      <c r="B41" s="135" t="s">
        <v>81</v>
      </c>
      <c r="C41" s="135"/>
      <c r="D41" s="135" t="s">
        <v>1</v>
      </c>
      <c r="E41" s="135"/>
      <c r="F41" s="138">
        <v>103.5</v>
      </c>
      <c r="G41" s="138">
        <v>104</v>
      </c>
      <c r="H41" s="138">
        <v>103.3</v>
      </c>
      <c r="I41" s="138">
        <v>104.3</v>
      </c>
      <c r="J41" s="139">
        <v>415.1</v>
      </c>
      <c r="K41" s="135" t="s">
        <v>176</v>
      </c>
    </row>
    <row r="42" spans="1:11" ht="18.75" x14ac:dyDescent="0.3">
      <c r="A42" s="135">
        <v>4</v>
      </c>
      <c r="B42" s="135" t="s">
        <v>17</v>
      </c>
      <c r="C42" s="135"/>
      <c r="D42" s="135" t="s">
        <v>156</v>
      </c>
      <c r="E42" s="135"/>
      <c r="F42" s="138">
        <v>103.8</v>
      </c>
      <c r="G42" s="138">
        <v>101.39999999999999</v>
      </c>
      <c r="H42" s="138">
        <v>104.1</v>
      </c>
      <c r="I42" s="138">
        <v>103.7</v>
      </c>
      <c r="J42" s="139">
        <v>412.99999999999994</v>
      </c>
      <c r="K42" s="135" t="s">
        <v>170</v>
      </c>
    </row>
    <row r="43" spans="1:11" ht="18.75" x14ac:dyDescent="0.3">
      <c r="A43" s="135">
        <v>5</v>
      </c>
      <c r="B43" s="135" t="s">
        <v>43</v>
      </c>
      <c r="C43" s="135"/>
      <c r="D43" s="135" t="s">
        <v>167</v>
      </c>
      <c r="E43" s="135"/>
      <c r="F43" s="138">
        <v>100.8</v>
      </c>
      <c r="G43" s="138">
        <v>102.00000000000001</v>
      </c>
      <c r="H43" s="138">
        <v>102</v>
      </c>
      <c r="I43" s="138">
        <v>102.5</v>
      </c>
      <c r="J43" s="139">
        <v>407.3</v>
      </c>
      <c r="K43" s="135" t="s">
        <v>177</v>
      </c>
    </row>
    <row r="44" spans="1:11" ht="18.75" x14ac:dyDescent="0.3">
      <c r="A44" s="135">
        <v>6</v>
      </c>
      <c r="B44" s="135" t="s">
        <v>45</v>
      </c>
      <c r="C44" s="135"/>
      <c r="D44" s="135" t="s">
        <v>158</v>
      </c>
      <c r="E44" s="135"/>
      <c r="F44" s="138">
        <v>103.9</v>
      </c>
      <c r="G44" s="138">
        <v>102.2</v>
      </c>
      <c r="H44" s="138">
        <v>98.7</v>
      </c>
      <c r="I44" s="138">
        <v>99.6</v>
      </c>
      <c r="J44" s="139">
        <v>404.4</v>
      </c>
      <c r="K44" s="135" t="s">
        <v>178</v>
      </c>
    </row>
    <row r="46" spans="1:11" ht="21" x14ac:dyDescent="0.35">
      <c r="A46" s="133" t="s">
        <v>132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 spans="1:11" ht="18.75" x14ac:dyDescent="0.3">
      <c r="A47" s="134" t="s">
        <v>144</v>
      </c>
      <c r="B47" s="134" t="s">
        <v>21</v>
      </c>
      <c r="C47" s="135"/>
      <c r="D47" s="134" t="s">
        <v>22</v>
      </c>
      <c r="E47" s="134" t="s">
        <v>145</v>
      </c>
      <c r="F47" s="136" t="s">
        <v>146</v>
      </c>
      <c r="G47" s="136" t="s">
        <v>147</v>
      </c>
      <c r="H47" s="136" t="s">
        <v>148</v>
      </c>
      <c r="I47" s="136" t="s">
        <v>149</v>
      </c>
      <c r="J47" s="137" t="s">
        <v>150</v>
      </c>
      <c r="K47" s="134"/>
    </row>
    <row r="48" spans="1:11" ht="18.75" x14ac:dyDescent="0.3">
      <c r="A48" s="135">
        <v>1</v>
      </c>
      <c r="B48" s="135" t="s">
        <v>19</v>
      </c>
      <c r="C48" s="135"/>
      <c r="D48" s="135" t="s">
        <v>151</v>
      </c>
      <c r="E48" s="135"/>
      <c r="F48" s="138">
        <v>104.8</v>
      </c>
      <c r="G48" s="138">
        <v>104.1</v>
      </c>
      <c r="H48" s="138">
        <v>104</v>
      </c>
      <c r="I48" s="138">
        <v>105.2</v>
      </c>
      <c r="J48" s="139">
        <v>418.09999999999997</v>
      </c>
      <c r="K48" s="135" t="s">
        <v>179</v>
      </c>
    </row>
    <row r="49" spans="1:11" ht="18.75" x14ac:dyDescent="0.3">
      <c r="A49" s="135">
        <v>1</v>
      </c>
      <c r="B49" s="135" t="s">
        <v>180</v>
      </c>
      <c r="C49" s="135"/>
      <c r="D49" s="135" t="s">
        <v>158</v>
      </c>
      <c r="E49" s="135"/>
      <c r="F49" s="138">
        <v>102.9</v>
      </c>
      <c r="G49" s="138">
        <v>104.4</v>
      </c>
      <c r="H49" s="138">
        <v>104.2</v>
      </c>
      <c r="I49" s="138">
        <v>103.1</v>
      </c>
      <c r="J49" s="139">
        <v>414.6</v>
      </c>
      <c r="K49" s="135" t="s">
        <v>176</v>
      </c>
    </row>
    <row r="50" spans="1:11" ht="18.75" x14ac:dyDescent="0.3">
      <c r="A50" s="135">
        <v>2</v>
      </c>
      <c r="B50" s="135" t="s">
        <v>133</v>
      </c>
      <c r="C50" s="135"/>
      <c r="D50" s="135" t="s">
        <v>167</v>
      </c>
      <c r="E50" s="135"/>
      <c r="F50" s="138">
        <v>104.4</v>
      </c>
      <c r="G50" s="138">
        <v>102.10000000000001</v>
      </c>
      <c r="H50" s="138">
        <v>103.5</v>
      </c>
      <c r="I50" s="138">
        <v>103.8</v>
      </c>
      <c r="J50" s="139">
        <v>413.8</v>
      </c>
      <c r="K50" s="135" t="s">
        <v>169</v>
      </c>
    </row>
    <row r="51" spans="1:11" ht="18.75" x14ac:dyDescent="0.3">
      <c r="A51" s="135">
        <v>3</v>
      </c>
      <c r="B51" s="135" t="s">
        <v>84</v>
      </c>
      <c r="C51" s="135"/>
      <c r="D51" s="135" t="s">
        <v>151</v>
      </c>
      <c r="E51" s="135"/>
      <c r="F51" s="138">
        <v>103.8</v>
      </c>
      <c r="G51" s="138">
        <v>103.5</v>
      </c>
      <c r="H51" s="138">
        <v>102.6</v>
      </c>
      <c r="I51" s="138">
        <v>103.6</v>
      </c>
      <c r="J51" s="139">
        <v>413.5</v>
      </c>
      <c r="K51" s="135" t="s">
        <v>169</v>
      </c>
    </row>
    <row r="52" spans="1:11" ht="18.75" x14ac:dyDescent="0.3">
      <c r="A52" s="135">
        <v>4</v>
      </c>
      <c r="B52" s="135" t="s">
        <v>99</v>
      </c>
      <c r="C52" s="135"/>
      <c r="D52" s="135" t="s">
        <v>167</v>
      </c>
      <c r="E52" s="135"/>
      <c r="F52" s="138">
        <v>103.2</v>
      </c>
      <c r="G52" s="138">
        <v>102.49999999999999</v>
      </c>
      <c r="H52" s="138">
        <v>104.2</v>
      </c>
      <c r="I52" s="138">
        <v>103.6</v>
      </c>
      <c r="J52" s="139">
        <v>413.5</v>
      </c>
      <c r="K52" s="135" t="s">
        <v>162</v>
      </c>
    </row>
    <row r="53" spans="1:11" ht="18.75" x14ac:dyDescent="0.3">
      <c r="A53" s="135">
        <v>5</v>
      </c>
      <c r="B53" s="135" t="s">
        <v>181</v>
      </c>
      <c r="C53" s="135"/>
      <c r="D53" s="135" t="s">
        <v>158</v>
      </c>
      <c r="E53" s="135"/>
      <c r="F53" s="138">
        <v>103.1</v>
      </c>
      <c r="G53" s="138">
        <v>101.5</v>
      </c>
      <c r="H53" s="138">
        <v>104.1</v>
      </c>
      <c r="I53" s="138">
        <v>103.6</v>
      </c>
      <c r="J53" s="139">
        <v>412.29999999999995</v>
      </c>
      <c r="K53" s="135" t="s">
        <v>182</v>
      </c>
    </row>
    <row r="54" spans="1:11" ht="18.75" x14ac:dyDescent="0.3">
      <c r="A54" s="135">
        <v>6</v>
      </c>
      <c r="B54" s="135" t="s">
        <v>59</v>
      </c>
      <c r="C54" s="135"/>
      <c r="D54" s="135" t="s">
        <v>158</v>
      </c>
      <c r="E54" s="135"/>
      <c r="F54" s="138">
        <v>103.3</v>
      </c>
      <c r="G54" s="138">
        <v>102.00000000000001</v>
      </c>
      <c r="H54" s="138">
        <v>103.9</v>
      </c>
      <c r="I54" s="138">
        <v>102.4</v>
      </c>
      <c r="J54" s="139">
        <v>411.6</v>
      </c>
      <c r="K54" s="135" t="s">
        <v>171</v>
      </c>
    </row>
    <row r="55" spans="1:11" ht="18.75" x14ac:dyDescent="0.3">
      <c r="A55" s="135">
        <v>7</v>
      </c>
      <c r="B55" s="135" t="s">
        <v>183</v>
      </c>
      <c r="C55" s="135"/>
      <c r="D55" s="135" t="s">
        <v>3</v>
      </c>
      <c r="E55" s="135"/>
      <c r="F55" s="138">
        <v>104.4</v>
      </c>
      <c r="G55" s="138">
        <v>104.09999999999998</v>
      </c>
      <c r="H55" s="138">
        <v>101.1</v>
      </c>
      <c r="I55" s="138">
        <v>99.9</v>
      </c>
      <c r="J55" s="139">
        <v>409.5</v>
      </c>
      <c r="K55" s="135" t="s">
        <v>163</v>
      </c>
    </row>
    <row r="56" spans="1:11" ht="18.75" x14ac:dyDescent="0.3">
      <c r="A56" s="135">
        <v>8</v>
      </c>
      <c r="B56" s="135" t="s">
        <v>184</v>
      </c>
      <c r="C56" s="135"/>
      <c r="D56" s="135" t="s">
        <v>158</v>
      </c>
      <c r="E56" s="135"/>
      <c r="F56" s="138">
        <v>102.5</v>
      </c>
      <c r="G56" s="138">
        <v>102.3</v>
      </c>
      <c r="H56" s="138">
        <v>101.9</v>
      </c>
      <c r="I56" s="138">
        <v>101.9</v>
      </c>
      <c r="J56" s="139">
        <v>408.6</v>
      </c>
      <c r="K56" s="135" t="s">
        <v>185</v>
      </c>
    </row>
    <row r="57" spans="1:11" ht="18.75" x14ac:dyDescent="0.3">
      <c r="A57" s="135">
        <v>9</v>
      </c>
      <c r="B57" s="135" t="s">
        <v>186</v>
      </c>
      <c r="C57" s="135"/>
      <c r="D57" s="135" t="s">
        <v>3</v>
      </c>
      <c r="E57" s="135"/>
      <c r="F57" s="138">
        <v>94.1</v>
      </c>
      <c r="G57" s="138">
        <v>104.19999999999999</v>
      </c>
      <c r="H57" s="138">
        <v>103.5</v>
      </c>
      <c r="I57" s="138">
        <v>103.3</v>
      </c>
      <c r="J57" s="139">
        <v>405.09999999999997</v>
      </c>
      <c r="K57" s="135" t="s">
        <v>187</v>
      </c>
    </row>
    <row r="58" spans="1:11" ht="18.75" x14ac:dyDescent="0.3">
      <c r="A58" s="135">
        <v>10</v>
      </c>
      <c r="B58" s="135" t="s">
        <v>188</v>
      </c>
      <c r="C58" s="135"/>
      <c r="D58" s="135" t="s">
        <v>158</v>
      </c>
      <c r="E58" s="135"/>
      <c r="F58" s="138">
        <v>101.9</v>
      </c>
      <c r="G58" s="138">
        <v>98.2</v>
      </c>
      <c r="H58" s="138">
        <v>100.2</v>
      </c>
      <c r="I58" s="138">
        <v>99.6</v>
      </c>
      <c r="J58" s="139">
        <v>399.9</v>
      </c>
      <c r="K58" s="135" t="s">
        <v>189</v>
      </c>
    </row>
    <row r="59" spans="1:11" ht="18.75" x14ac:dyDescent="0.3">
      <c r="A59" s="135">
        <v>11</v>
      </c>
      <c r="B59" s="135" t="s">
        <v>122</v>
      </c>
      <c r="C59" s="135"/>
      <c r="D59" s="135" t="s">
        <v>167</v>
      </c>
      <c r="E59" s="135"/>
      <c r="F59" s="138">
        <v>93.7</v>
      </c>
      <c r="G59" s="138">
        <v>99</v>
      </c>
      <c r="H59" s="138">
        <v>98.3</v>
      </c>
      <c r="I59" s="138">
        <v>91.9</v>
      </c>
      <c r="J59" s="139">
        <v>382.9</v>
      </c>
      <c r="K59" s="135" t="s">
        <v>190</v>
      </c>
    </row>
    <row r="61" spans="1:11" ht="21" x14ac:dyDescent="0.35">
      <c r="A61" s="133" t="s">
        <v>191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</row>
    <row r="62" spans="1:11" ht="18.75" x14ac:dyDescent="0.3">
      <c r="A62" s="134" t="s">
        <v>144</v>
      </c>
      <c r="B62" s="134" t="s">
        <v>21</v>
      </c>
      <c r="C62" s="135"/>
      <c r="D62" s="134" t="s">
        <v>22</v>
      </c>
      <c r="E62" s="134" t="s">
        <v>145</v>
      </c>
      <c r="F62" s="136" t="s">
        <v>146</v>
      </c>
      <c r="G62" s="136" t="s">
        <v>147</v>
      </c>
      <c r="H62" s="136" t="s">
        <v>148</v>
      </c>
      <c r="I62" s="136" t="s">
        <v>149</v>
      </c>
      <c r="J62" s="137" t="s">
        <v>150</v>
      </c>
      <c r="K62" s="134"/>
    </row>
    <row r="63" spans="1:11" ht="18.75" x14ac:dyDescent="0.3">
      <c r="A63" s="135">
        <v>1</v>
      </c>
      <c r="B63" s="135" t="s">
        <v>174</v>
      </c>
      <c r="C63" s="135"/>
      <c r="D63" s="135" t="s">
        <v>158</v>
      </c>
      <c r="E63" s="135"/>
      <c r="F63" s="138">
        <v>99</v>
      </c>
      <c r="G63" s="138">
        <v>98.899999999999991</v>
      </c>
      <c r="H63" s="138">
        <v>0</v>
      </c>
      <c r="I63" s="138">
        <v>0</v>
      </c>
      <c r="J63" s="139">
        <v>197.89999999999998</v>
      </c>
      <c r="K63" s="135" t="s">
        <v>190</v>
      </c>
    </row>
    <row r="64" spans="1:11" ht="18.75" x14ac:dyDescent="0.3">
      <c r="A64" s="135">
        <v>2</v>
      </c>
      <c r="B64" s="135" t="s">
        <v>27</v>
      </c>
      <c r="C64" s="135"/>
      <c r="D64" s="135" t="s">
        <v>158</v>
      </c>
      <c r="E64" s="135"/>
      <c r="F64" s="138">
        <v>97.2</v>
      </c>
      <c r="G64" s="138">
        <v>93</v>
      </c>
      <c r="H64" s="138">
        <v>0</v>
      </c>
      <c r="I64" s="138">
        <v>0</v>
      </c>
      <c r="J64" s="139">
        <v>190.2</v>
      </c>
      <c r="K64" s="135" t="s">
        <v>192</v>
      </c>
    </row>
    <row r="65" spans="1:11" ht="18.75" x14ac:dyDescent="0.3">
      <c r="A65" s="135">
        <v>3</v>
      </c>
      <c r="B65" s="135" t="s">
        <v>23</v>
      </c>
      <c r="C65" s="135"/>
      <c r="D65" s="135" t="s">
        <v>158</v>
      </c>
      <c r="E65" s="135"/>
      <c r="F65" s="138">
        <v>88.5</v>
      </c>
      <c r="G65" s="138">
        <v>88.800000000000011</v>
      </c>
      <c r="H65" s="138">
        <v>0</v>
      </c>
      <c r="I65" s="138">
        <v>0</v>
      </c>
      <c r="J65" s="139">
        <v>177.3</v>
      </c>
      <c r="K65" s="135" t="s">
        <v>157</v>
      </c>
    </row>
    <row r="66" spans="1:11" ht="18.75" x14ac:dyDescent="0.3">
      <c r="A66" s="135">
        <v>4</v>
      </c>
      <c r="B66" s="135" t="s">
        <v>43</v>
      </c>
      <c r="C66" s="135"/>
      <c r="D66" s="135" t="s">
        <v>167</v>
      </c>
      <c r="E66" s="135"/>
      <c r="F66" s="138">
        <v>57.8</v>
      </c>
      <c r="G66" s="138">
        <v>61.8</v>
      </c>
      <c r="H66" s="138">
        <v>0</v>
      </c>
      <c r="I66" s="138">
        <v>0</v>
      </c>
      <c r="J66" s="139">
        <v>119.6</v>
      </c>
      <c r="K66" s="135" t="s">
        <v>193</v>
      </c>
    </row>
    <row r="68" spans="1:11" ht="18.75" x14ac:dyDescent="0.3">
      <c r="A68" s="140" t="s">
        <v>194</v>
      </c>
    </row>
    <row r="69" spans="1:11" ht="18.75" x14ac:dyDescent="0.3">
      <c r="A69" s="134" t="s">
        <v>144</v>
      </c>
      <c r="B69" s="134" t="s">
        <v>21</v>
      </c>
      <c r="C69" s="135"/>
      <c r="D69" s="134" t="s">
        <v>22</v>
      </c>
      <c r="E69" s="134" t="s">
        <v>145</v>
      </c>
      <c r="F69" s="136" t="s">
        <v>146</v>
      </c>
      <c r="G69" s="136" t="s">
        <v>147</v>
      </c>
      <c r="H69" s="136" t="s">
        <v>148</v>
      </c>
      <c r="I69" s="136" t="s">
        <v>149</v>
      </c>
      <c r="J69" s="137" t="s">
        <v>150</v>
      </c>
      <c r="K69" s="134"/>
    </row>
    <row r="70" spans="1:11" ht="18.75" x14ac:dyDescent="0.3">
      <c r="A70" s="141">
        <v>1</v>
      </c>
      <c r="B70" s="135" t="s">
        <v>19</v>
      </c>
      <c r="D70" s="135" t="s">
        <v>4</v>
      </c>
      <c r="F70" s="142">
        <v>90.5</v>
      </c>
      <c r="G70" s="143" t="s">
        <v>195</v>
      </c>
      <c r="H70" s="143">
        <v>94.9</v>
      </c>
      <c r="I70" s="143">
        <v>93.8</v>
      </c>
      <c r="J70" s="140" t="s">
        <v>196</v>
      </c>
    </row>
    <row r="71" spans="1:11" ht="18.75" x14ac:dyDescent="0.3">
      <c r="A71" s="141"/>
      <c r="B71" s="135"/>
      <c r="D71" s="135"/>
      <c r="F71" s="142"/>
      <c r="G71" s="143"/>
      <c r="H71" s="143"/>
      <c r="I71" s="143"/>
      <c r="J71" s="140"/>
    </row>
    <row r="72" spans="1:11" ht="21" x14ac:dyDescent="0.35">
      <c r="A72" s="133" t="s">
        <v>197</v>
      </c>
      <c r="B72" s="135"/>
      <c r="C72" s="135"/>
      <c r="D72" s="135"/>
      <c r="E72" s="135"/>
      <c r="F72" s="135"/>
      <c r="G72" s="135"/>
      <c r="H72" s="135"/>
      <c r="I72" s="135"/>
      <c r="J72" s="135"/>
      <c r="K72" s="135"/>
    </row>
    <row r="73" spans="1:11" ht="18.75" x14ac:dyDescent="0.3">
      <c r="A73" s="134" t="s">
        <v>144</v>
      </c>
      <c r="B73" s="134" t="s">
        <v>21</v>
      </c>
      <c r="C73" s="135"/>
      <c r="D73" s="134" t="s">
        <v>22</v>
      </c>
      <c r="E73" s="134" t="s">
        <v>145</v>
      </c>
      <c r="F73" s="136" t="s">
        <v>146</v>
      </c>
      <c r="G73" s="136" t="s">
        <v>147</v>
      </c>
      <c r="H73" s="136" t="s">
        <v>148</v>
      </c>
      <c r="I73" s="136" t="s">
        <v>149</v>
      </c>
      <c r="J73" s="137" t="s">
        <v>150</v>
      </c>
      <c r="K73" s="134"/>
    </row>
    <row r="74" spans="1:11" ht="18.75" x14ac:dyDescent="0.3">
      <c r="A74" s="135">
        <v>1</v>
      </c>
      <c r="B74" s="135" t="s">
        <v>101</v>
      </c>
      <c r="C74" s="135"/>
      <c r="D74" s="135" t="s">
        <v>158</v>
      </c>
      <c r="E74" s="135"/>
      <c r="F74" s="138">
        <v>100.5</v>
      </c>
      <c r="G74" s="138">
        <v>99.600000000000009</v>
      </c>
      <c r="H74" s="138">
        <v>100.6</v>
      </c>
      <c r="I74" s="138">
        <v>95.2</v>
      </c>
      <c r="J74" s="139">
        <v>395.90000000000003</v>
      </c>
      <c r="K74" s="135" t="s">
        <v>153</v>
      </c>
    </row>
    <row r="75" spans="1:11" ht="18.75" x14ac:dyDescent="0.3">
      <c r="A75" s="135">
        <v>2</v>
      </c>
      <c r="B75" s="135" t="s">
        <v>20</v>
      </c>
      <c r="C75" s="135"/>
      <c r="D75" s="135" t="s">
        <v>151</v>
      </c>
      <c r="E75" s="135"/>
      <c r="F75" s="138">
        <v>84.5</v>
      </c>
      <c r="G75" s="138">
        <v>93.5</v>
      </c>
      <c r="H75" s="138">
        <v>90</v>
      </c>
      <c r="I75" s="138">
        <v>90.6</v>
      </c>
      <c r="J75" s="139">
        <v>358.6</v>
      </c>
      <c r="K75" s="135" t="s">
        <v>192</v>
      </c>
    </row>
    <row r="77" spans="1:11" ht="21" x14ac:dyDescent="0.35">
      <c r="A77" s="133" t="s">
        <v>198</v>
      </c>
      <c r="B77" s="135"/>
      <c r="C77" s="135"/>
      <c r="D77" s="135"/>
      <c r="E77" s="135"/>
      <c r="F77" s="135"/>
      <c r="G77" s="135"/>
      <c r="H77" s="135"/>
      <c r="I77" s="135"/>
      <c r="J77" s="135"/>
      <c r="K77" s="135"/>
    </row>
    <row r="78" spans="1:11" ht="18.75" x14ac:dyDescent="0.3">
      <c r="A78" s="134" t="s">
        <v>144</v>
      </c>
      <c r="B78" s="134" t="s">
        <v>21</v>
      </c>
      <c r="C78" s="135"/>
      <c r="D78" s="134" t="s">
        <v>22</v>
      </c>
      <c r="E78" s="134" t="s">
        <v>145</v>
      </c>
      <c r="F78" s="136" t="s">
        <v>146</v>
      </c>
      <c r="G78" s="136" t="s">
        <v>147</v>
      </c>
      <c r="H78" s="136" t="s">
        <v>148</v>
      </c>
      <c r="I78" s="136" t="s">
        <v>149</v>
      </c>
      <c r="J78" s="137" t="s">
        <v>150</v>
      </c>
      <c r="K78" s="134"/>
    </row>
    <row r="79" spans="1:11" ht="18.75" x14ac:dyDescent="0.3">
      <c r="A79" s="135">
        <v>1</v>
      </c>
      <c r="B79" s="135" t="s">
        <v>54</v>
      </c>
      <c r="C79" s="135"/>
      <c r="D79" s="135" t="s">
        <v>167</v>
      </c>
      <c r="E79" s="135"/>
      <c r="F79" s="138">
        <v>93.9</v>
      </c>
      <c r="G79" s="138">
        <v>90.40000000000002</v>
      </c>
      <c r="H79" s="138">
        <v>87.1</v>
      </c>
      <c r="I79" s="138">
        <v>95.8</v>
      </c>
      <c r="J79" s="139">
        <v>367.2</v>
      </c>
      <c r="K79" s="13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0B72-7F48-4E63-99CA-D266376A77D5}">
  <sheetPr codeName="Sheet5"/>
  <dimension ref="A2:L79"/>
  <sheetViews>
    <sheetView zoomScale="85" zoomScaleNormal="85" workbookViewId="0">
      <selection activeCell="A70" sqref="A70:XFD72"/>
    </sheetView>
  </sheetViews>
  <sheetFormatPr defaultRowHeight="12.75" x14ac:dyDescent="0.2"/>
  <cols>
    <col min="1" max="1" width="8.42578125" style="23" customWidth="1"/>
    <col min="2" max="2" width="17.85546875" style="23" customWidth="1"/>
    <col min="3" max="256" width="9.140625" style="23"/>
    <col min="257" max="257" width="8.42578125" style="23" customWidth="1"/>
    <col min="258" max="258" width="17.85546875" style="23" customWidth="1"/>
    <col min="259" max="512" width="9.140625" style="23"/>
    <col min="513" max="513" width="8.42578125" style="23" customWidth="1"/>
    <col min="514" max="514" width="17.85546875" style="23" customWidth="1"/>
    <col min="515" max="768" width="9.140625" style="23"/>
    <col min="769" max="769" width="8.42578125" style="23" customWidth="1"/>
    <col min="770" max="770" width="17.85546875" style="23" customWidth="1"/>
    <col min="771" max="1024" width="9.140625" style="23"/>
    <col min="1025" max="1025" width="8.42578125" style="23" customWidth="1"/>
    <col min="1026" max="1026" width="17.85546875" style="23" customWidth="1"/>
    <col min="1027" max="1280" width="9.140625" style="23"/>
    <col min="1281" max="1281" width="8.42578125" style="23" customWidth="1"/>
    <col min="1282" max="1282" width="17.85546875" style="23" customWidth="1"/>
    <col min="1283" max="1536" width="9.140625" style="23"/>
    <col min="1537" max="1537" width="8.42578125" style="23" customWidth="1"/>
    <col min="1538" max="1538" width="17.85546875" style="23" customWidth="1"/>
    <col min="1539" max="1792" width="9.140625" style="23"/>
    <col min="1793" max="1793" width="8.42578125" style="23" customWidth="1"/>
    <col min="1794" max="1794" width="17.85546875" style="23" customWidth="1"/>
    <col min="1795" max="2048" width="9.140625" style="23"/>
    <col min="2049" max="2049" width="8.42578125" style="23" customWidth="1"/>
    <col min="2050" max="2050" width="17.85546875" style="23" customWidth="1"/>
    <col min="2051" max="2304" width="9.140625" style="23"/>
    <col min="2305" max="2305" width="8.42578125" style="23" customWidth="1"/>
    <col min="2306" max="2306" width="17.85546875" style="23" customWidth="1"/>
    <col min="2307" max="2560" width="9.140625" style="23"/>
    <col min="2561" max="2561" width="8.42578125" style="23" customWidth="1"/>
    <col min="2562" max="2562" width="17.85546875" style="23" customWidth="1"/>
    <col min="2563" max="2816" width="9.140625" style="23"/>
    <col min="2817" max="2817" width="8.42578125" style="23" customWidth="1"/>
    <col min="2818" max="2818" width="17.85546875" style="23" customWidth="1"/>
    <col min="2819" max="3072" width="9.140625" style="23"/>
    <col min="3073" max="3073" width="8.42578125" style="23" customWidth="1"/>
    <col min="3074" max="3074" width="17.85546875" style="23" customWidth="1"/>
    <col min="3075" max="3328" width="9.140625" style="23"/>
    <col min="3329" max="3329" width="8.42578125" style="23" customWidth="1"/>
    <col min="3330" max="3330" width="17.85546875" style="23" customWidth="1"/>
    <col min="3331" max="3584" width="9.140625" style="23"/>
    <col min="3585" max="3585" width="8.42578125" style="23" customWidth="1"/>
    <col min="3586" max="3586" width="17.85546875" style="23" customWidth="1"/>
    <col min="3587" max="3840" width="9.140625" style="23"/>
    <col min="3841" max="3841" width="8.42578125" style="23" customWidth="1"/>
    <col min="3842" max="3842" width="17.85546875" style="23" customWidth="1"/>
    <col min="3843" max="4096" width="9.140625" style="23"/>
    <col min="4097" max="4097" width="8.42578125" style="23" customWidth="1"/>
    <col min="4098" max="4098" width="17.85546875" style="23" customWidth="1"/>
    <col min="4099" max="4352" width="9.140625" style="23"/>
    <col min="4353" max="4353" width="8.42578125" style="23" customWidth="1"/>
    <col min="4354" max="4354" width="17.85546875" style="23" customWidth="1"/>
    <col min="4355" max="4608" width="9.140625" style="23"/>
    <col min="4609" max="4609" width="8.42578125" style="23" customWidth="1"/>
    <col min="4610" max="4610" width="17.85546875" style="23" customWidth="1"/>
    <col min="4611" max="4864" width="9.140625" style="23"/>
    <col min="4865" max="4865" width="8.42578125" style="23" customWidth="1"/>
    <col min="4866" max="4866" width="17.85546875" style="23" customWidth="1"/>
    <col min="4867" max="5120" width="9.140625" style="23"/>
    <col min="5121" max="5121" width="8.42578125" style="23" customWidth="1"/>
    <col min="5122" max="5122" width="17.85546875" style="23" customWidth="1"/>
    <col min="5123" max="5376" width="9.140625" style="23"/>
    <col min="5377" max="5377" width="8.42578125" style="23" customWidth="1"/>
    <col min="5378" max="5378" width="17.85546875" style="23" customWidth="1"/>
    <col min="5379" max="5632" width="9.140625" style="23"/>
    <col min="5633" max="5633" width="8.42578125" style="23" customWidth="1"/>
    <col min="5634" max="5634" width="17.85546875" style="23" customWidth="1"/>
    <col min="5635" max="5888" width="9.140625" style="23"/>
    <col min="5889" max="5889" width="8.42578125" style="23" customWidth="1"/>
    <col min="5890" max="5890" width="17.85546875" style="23" customWidth="1"/>
    <col min="5891" max="6144" width="9.140625" style="23"/>
    <col min="6145" max="6145" width="8.42578125" style="23" customWidth="1"/>
    <col min="6146" max="6146" width="17.85546875" style="23" customWidth="1"/>
    <col min="6147" max="6400" width="9.140625" style="23"/>
    <col min="6401" max="6401" width="8.42578125" style="23" customWidth="1"/>
    <col min="6402" max="6402" width="17.85546875" style="23" customWidth="1"/>
    <col min="6403" max="6656" width="9.140625" style="23"/>
    <col min="6657" max="6657" width="8.42578125" style="23" customWidth="1"/>
    <col min="6658" max="6658" width="17.85546875" style="23" customWidth="1"/>
    <col min="6659" max="6912" width="9.140625" style="23"/>
    <col min="6913" max="6913" width="8.42578125" style="23" customWidth="1"/>
    <col min="6914" max="6914" width="17.85546875" style="23" customWidth="1"/>
    <col min="6915" max="7168" width="9.140625" style="23"/>
    <col min="7169" max="7169" width="8.42578125" style="23" customWidth="1"/>
    <col min="7170" max="7170" width="17.85546875" style="23" customWidth="1"/>
    <col min="7171" max="7424" width="9.140625" style="23"/>
    <col min="7425" max="7425" width="8.42578125" style="23" customWidth="1"/>
    <col min="7426" max="7426" width="17.85546875" style="23" customWidth="1"/>
    <col min="7427" max="7680" width="9.140625" style="23"/>
    <col min="7681" max="7681" width="8.42578125" style="23" customWidth="1"/>
    <col min="7682" max="7682" width="17.85546875" style="23" customWidth="1"/>
    <col min="7683" max="7936" width="9.140625" style="23"/>
    <col min="7937" max="7937" width="8.42578125" style="23" customWidth="1"/>
    <col min="7938" max="7938" width="17.85546875" style="23" customWidth="1"/>
    <col min="7939" max="8192" width="9.140625" style="23"/>
    <col min="8193" max="8193" width="8.42578125" style="23" customWidth="1"/>
    <col min="8194" max="8194" width="17.85546875" style="23" customWidth="1"/>
    <col min="8195" max="8448" width="9.140625" style="23"/>
    <col min="8449" max="8449" width="8.42578125" style="23" customWidth="1"/>
    <col min="8450" max="8450" width="17.85546875" style="23" customWidth="1"/>
    <col min="8451" max="8704" width="9.140625" style="23"/>
    <col min="8705" max="8705" width="8.42578125" style="23" customWidth="1"/>
    <col min="8706" max="8706" width="17.85546875" style="23" customWidth="1"/>
    <col min="8707" max="8960" width="9.140625" style="23"/>
    <col min="8961" max="8961" width="8.42578125" style="23" customWidth="1"/>
    <col min="8962" max="8962" width="17.85546875" style="23" customWidth="1"/>
    <col min="8963" max="9216" width="9.140625" style="23"/>
    <col min="9217" max="9217" width="8.42578125" style="23" customWidth="1"/>
    <col min="9218" max="9218" width="17.85546875" style="23" customWidth="1"/>
    <col min="9219" max="9472" width="9.140625" style="23"/>
    <col min="9473" max="9473" width="8.42578125" style="23" customWidth="1"/>
    <col min="9474" max="9474" width="17.85546875" style="23" customWidth="1"/>
    <col min="9475" max="9728" width="9.140625" style="23"/>
    <col min="9729" max="9729" width="8.42578125" style="23" customWidth="1"/>
    <col min="9730" max="9730" width="17.85546875" style="23" customWidth="1"/>
    <col min="9731" max="9984" width="9.140625" style="23"/>
    <col min="9985" max="9985" width="8.42578125" style="23" customWidth="1"/>
    <col min="9986" max="9986" width="17.85546875" style="23" customWidth="1"/>
    <col min="9987" max="10240" width="9.140625" style="23"/>
    <col min="10241" max="10241" width="8.42578125" style="23" customWidth="1"/>
    <col min="10242" max="10242" width="17.85546875" style="23" customWidth="1"/>
    <col min="10243" max="10496" width="9.140625" style="23"/>
    <col min="10497" max="10497" width="8.42578125" style="23" customWidth="1"/>
    <col min="10498" max="10498" width="17.85546875" style="23" customWidth="1"/>
    <col min="10499" max="10752" width="9.140625" style="23"/>
    <col min="10753" max="10753" width="8.42578125" style="23" customWidth="1"/>
    <col min="10754" max="10754" width="17.85546875" style="23" customWidth="1"/>
    <col min="10755" max="11008" width="9.140625" style="23"/>
    <col min="11009" max="11009" width="8.42578125" style="23" customWidth="1"/>
    <col min="11010" max="11010" width="17.85546875" style="23" customWidth="1"/>
    <col min="11011" max="11264" width="9.140625" style="23"/>
    <col min="11265" max="11265" width="8.42578125" style="23" customWidth="1"/>
    <col min="11266" max="11266" width="17.85546875" style="23" customWidth="1"/>
    <col min="11267" max="11520" width="9.140625" style="23"/>
    <col min="11521" max="11521" width="8.42578125" style="23" customWidth="1"/>
    <col min="11522" max="11522" width="17.85546875" style="23" customWidth="1"/>
    <col min="11523" max="11776" width="9.140625" style="23"/>
    <col min="11777" max="11777" width="8.42578125" style="23" customWidth="1"/>
    <col min="11778" max="11778" width="17.85546875" style="23" customWidth="1"/>
    <col min="11779" max="12032" width="9.140625" style="23"/>
    <col min="12033" max="12033" width="8.42578125" style="23" customWidth="1"/>
    <col min="12034" max="12034" width="17.85546875" style="23" customWidth="1"/>
    <col min="12035" max="12288" width="9.140625" style="23"/>
    <col min="12289" max="12289" width="8.42578125" style="23" customWidth="1"/>
    <col min="12290" max="12290" width="17.85546875" style="23" customWidth="1"/>
    <col min="12291" max="12544" width="9.140625" style="23"/>
    <col min="12545" max="12545" width="8.42578125" style="23" customWidth="1"/>
    <col min="12546" max="12546" width="17.85546875" style="23" customWidth="1"/>
    <col min="12547" max="12800" width="9.140625" style="23"/>
    <col min="12801" max="12801" width="8.42578125" style="23" customWidth="1"/>
    <col min="12802" max="12802" width="17.85546875" style="23" customWidth="1"/>
    <col min="12803" max="13056" width="9.140625" style="23"/>
    <col min="13057" max="13057" width="8.42578125" style="23" customWidth="1"/>
    <col min="13058" max="13058" width="17.85546875" style="23" customWidth="1"/>
    <col min="13059" max="13312" width="9.140625" style="23"/>
    <col min="13313" max="13313" width="8.42578125" style="23" customWidth="1"/>
    <col min="13314" max="13314" width="17.85546875" style="23" customWidth="1"/>
    <col min="13315" max="13568" width="9.140625" style="23"/>
    <col min="13569" max="13569" width="8.42578125" style="23" customWidth="1"/>
    <col min="13570" max="13570" width="17.85546875" style="23" customWidth="1"/>
    <col min="13571" max="13824" width="9.140625" style="23"/>
    <col min="13825" max="13825" width="8.42578125" style="23" customWidth="1"/>
    <col min="13826" max="13826" width="17.85546875" style="23" customWidth="1"/>
    <col min="13827" max="14080" width="9.140625" style="23"/>
    <col min="14081" max="14081" width="8.42578125" style="23" customWidth="1"/>
    <col min="14082" max="14082" width="17.85546875" style="23" customWidth="1"/>
    <col min="14083" max="14336" width="9.140625" style="23"/>
    <col min="14337" max="14337" width="8.42578125" style="23" customWidth="1"/>
    <col min="14338" max="14338" width="17.85546875" style="23" customWidth="1"/>
    <col min="14339" max="14592" width="9.140625" style="23"/>
    <col min="14593" max="14593" width="8.42578125" style="23" customWidth="1"/>
    <col min="14594" max="14594" width="17.85546875" style="23" customWidth="1"/>
    <col min="14595" max="14848" width="9.140625" style="23"/>
    <col min="14849" max="14849" width="8.42578125" style="23" customWidth="1"/>
    <col min="14850" max="14850" width="17.85546875" style="23" customWidth="1"/>
    <col min="14851" max="15104" width="9.140625" style="23"/>
    <col min="15105" max="15105" width="8.42578125" style="23" customWidth="1"/>
    <col min="15106" max="15106" width="17.85546875" style="23" customWidth="1"/>
    <col min="15107" max="15360" width="9.140625" style="23"/>
    <col min="15361" max="15361" width="8.42578125" style="23" customWidth="1"/>
    <col min="15362" max="15362" width="17.85546875" style="23" customWidth="1"/>
    <col min="15363" max="15616" width="9.140625" style="23"/>
    <col min="15617" max="15617" width="8.42578125" style="23" customWidth="1"/>
    <col min="15618" max="15618" width="17.85546875" style="23" customWidth="1"/>
    <col min="15619" max="15872" width="9.140625" style="23"/>
    <col min="15873" max="15873" width="8.42578125" style="23" customWidth="1"/>
    <col min="15874" max="15874" width="17.85546875" style="23" customWidth="1"/>
    <col min="15875" max="16128" width="9.140625" style="23"/>
    <col min="16129" max="16129" width="8.42578125" style="23" customWidth="1"/>
    <col min="16130" max="16130" width="17.85546875" style="23" customWidth="1"/>
    <col min="16131" max="16384" width="9.140625" style="23"/>
  </cols>
  <sheetData>
    <row r="2" spans="1:12" x14ac:dyDescent="0.2">
      <c r="B2" s="23" t="s">
        <v>222</v>
      </c>
    </row>
    <row r="4" spans="1:12" x14ac:dyDescent="0.2">
      <c r="A4" s="151" t="s">
        <v>223</v>
      </c>
    </row>
    <row r="5" spans="1:12" ht="15" x14ac:dyDescent="0.25">
      <c r="A5" s="152" t="s">
        <v>223</v>
      </c>
      <c r="B5" s="153" t="s">
        <v>126</v>
      </c>
      <c r="C5" s="154" t="s">
        <v>4</v>
      </c>
      <c r="D5" s="155">
        <v>51.8</v>
      </c>
      <c r="E5" s="155">
        <v>50</v>
      </c>
      <c r="F5" s="155">
        <v>49.9</v>
      </c>
      <c r="G5" s="155">
        <v>52.1</v>
      </c>
      <c r="H5" s="155">
        <v>50.1</v>
      </c>
      <c r="I5" s="155">
        <v>51.9</v>
      </c>
      <c r="J5" s="155">
        <v>51.5</v>
      </c>
      <c r="K5" s="155">
        <v>50.1</v>
      </c>
      <c r="L5" s="155">
        <v>407.4</v>
      </c>
    </row>
    <row r="6" spans="1:12" ht="15" x14ac:dyDescent="0.25">
      <c r="A6" s="152" t="s">
        <v>223</v>
      </c>
      <c r="B6" s="153" t="s">
        <v>224</v>
      </c>
      <c r="C6" s="154" t="s">
        <v>4</v>
      </c>
      <c r="D6" s="155">
        <v>44.7</v>
      </c>
      <c r="E6" s="155">
        <v>42</v>
      </c>
      <c r="F6" s="155">
        <v>46.1</v>
      </c>
      <c r="G6" s="155">
        <v>49</v>
      </c>
      <c r="H6" s="155">
        <v>50.1</v>
      </c>
      <c r="I6" s="155">
        <v>46.5</v>
      </c>
      <c r="J6" s="155">
        <v>45</v>
      </c>
      <c r="K6" s="155">
        <v>48.8</v>
      </c>
      <c r="L6" s="155">
        <v>372.2</v>
      </c>
    </row>
    <row r="7" spans="1:12" ht="15" x14ac:dyDescent="0.25">
      <c r="A7" s="152" t="s">
        <v>223</v>
      </c>
      <c r="B7" s="152" t="s">
        <v>155</v>
      </c>
      <c r="C7" s="154" t="s">
        <v>3</v>
      </c>
      <c r="D7" s="155">
        <v>42.3</v>
      </c>
      <c r="E7" s="155">
        <v>45.1</v>
      </c>
      <c r="F7" s="155">
        <v>44.7</v>
      </c>
      <c r="G7" s="155">
        <v>44.6</v>
      </c>
      <c r="H7" s="155">
        <v>42.9</v>
      </c>
      <c r="I7" s="155">
        <v>45.1</v>
      </c>
      <c r="J7" s="155">
        <v>50.6</v>
      </c>
      <c r="K7" s="155">
        <v>41.3</v>
      </c>
      <c r="L7" s="155">
        <v>356.6</v>
      </c>
    </row>
    <row r="9" spans="1:12" ht="15" x14ac:dyDescent="0.25">
      <c r="A9" s="156" t="s">
        <v>225</v>
      </c>
    </row>
    <row r="10" spans="1:12" ht="15" x14ac:dyDescent="0.25">
      <c r="A10" s="157" t="s">
        <v>225</v>
      </c>
      <c r="B10" s="157" t="s">
        <v>18</v>
      </c>
      <c r="C10" s="158" t="s">
        <v>4</v>
      </c>
      <c r="D10" s="159">
        <v>53</v>
      </c>
      <c r="E10" s="160">
        <v>52.1</v>
      </c>
      <c r="F10" s="160">
        <v>52.6</v>
      </c>
      <c r="G10" s="160">
        <v>52.9</v>
      </c>
      <c r="H10" s="160">
        <v>53.9</v>
      </c>
      <c r="I10" s="160">
        <v>53.4</v>
      </c>
      <c r="J10" s="160">
        <v>52.5</v>
      </c>
      <c r="K10" s="160">
        <v>52.8</v>
      </c>
      <c r="L10" s="155">
        <f>SUM(D10:K10)</f>
        <v>423.2</v>
      </c>
    </row>
    <row r="11" spans="1:12" ht="15" x14ac:dyDescent="0.25">
      <c r="A11" s="152" t="s">
        <v>225</v>
      </c>
      <c r="B11" s="153" t="s">
        <v>226</v>
      </c>
      <c r="C11" s="154" t="s">
        <v>7</v>
      </c>
      <c r="D11" s="155">
        <v>52.3</v>
      </c>
      <c r="E11" s="155">
        <v>52.9</v>
      </c>
      <c r="F11" s="155">
        <v>52.3</v>
      </c>
      <c r="G11" s="155">
        <v>52.1</v>
      </c>
      <c r="H11" s="155">
        <v>52.8</v>
      </c>
      <c r="I11" s="155">
        <v>52</v>
      </c>
      <c r="J11" s="155">
        <v>52.3</v>
      </c>
      <c r="K11" s="155">
        <v>51.5</v>
      </c>
      <c r="L11" s="155">
        <v>418.2</v>
      </c>
    </row>
    <row r="12" spans="1:12" ht="15" x14ac:dyDescent="0.25">
      <c r="A12" s="152" t="s">
        <v>225</v>
      </c>
      <c r="B12" s="152" t="s">
        <v>28</v>
      </c>
      <c r="C12" s="154" t="s">
        <v>1</v>
      </c>
      <c r="D12" s="155">
        <v>51.3</v>
      </c>
      <c r="E12" s="155">
        <v>51.6</v>
      </c>
      <c r="F12" s="155">
        <v>52.7</v>
      </c>
      <c r="G12" s="155">
        <v>52.6</v>
      </c>
      <c r="H12" s="155">
        <v>51.6</v>
      </c>
      <c r="I12" s="155">
        <v>52.6</v>
      </c>
      <c r="J12" s="155">
        <v>52.2</v>
      </c>
      <c r="K12" s="155">
        <v>52.1</v>
      </c>
      <c r="L12" s="155">
        <v>416.7</v>
      </c>
    </row>
    <row r="13" spans="1:12" ht="15" x14ac:dyDescent="0.25">
      <c r="A13" s="157" t="s">
        <v>225</v>
      </c>
      <c r="B13" s="157" t="s">
        <v>57</v>
      </c>
      <c r="C13" s="158" t="s">
        <v>4</v>
      </c>
      <c r="D13" s="159">
        <v>50.6</v>
      </c>
      <c r="E13" s="160">
        <v>51.5</v>
      </c>
      <c r="F13" s="160">
        <v>51.1</v>
      </c>
      <c r="G13" s="160">
        <v>52.6</v>
      </c>
      <c r="H13" s="160">
        <v>52.4</v>
      </c>
      <c r="I13" s="160">
        <v>51.6</v>
      </c>
      <c r="J13" s="160">
        <v>52</v>
      </c>
      <c r="K13" s="160">
        <v>51.4</v>
      </c>
      <c r="L13" s="155">
        <f>SUM(D13:K13)</f>
        <v>413.2</v>
      </c>
    </row>
    <row r="14" spans="1:12" ht="15.75" x14ac:dyDescent="0.25">
      <c r="A14" s="152" t="s">
        <v>225</v>
      </c>
      <c r="B14" s="157" t="s">
        <v>227</v>
      </c>
      <c r="C14" s="154" t="s">
        <v>7</v>
      </c>
      <c r="D14" s="155">
        <v>52.7</v>
      </c>
      <c r="E14" s="155">
        <v>51.7</v>
      </c>
      <c r="F14" s="155">
        <v>51.7</v>
      </c>
      <c r="G14" s="155">
        <v>50.4</v>
      </c>
      <c r="H14" s="155">
        <v>51.3</v>
      </c>
      <c r="I14" s="161">
        <v>51.8</v>
      </c>
      <c r="J14" s="155">
        <v>52.6</v>
      </c>
      <c r="K14" s="155">
        <v>50.4</v>
      </c>
      <c r="L14" s="155">
        <v>412.6</v>
      </c>
    </row>
    <row r="15" spans="1:12" ht="15" x14ac:dyDescent="0.25">
      <c r="A15" s="157" t="s">
        <v>225</v>
      </c>
      <c r="B15" s="152" t="s">
        <v>228</v>
      </c>
      <c r="C15" s="154" t="s">
        <v>4</v>
      </c>
      <c r="D15" s="155">
        <v>49</v>
      </c>
      <c r="E15" s="155">
        <v>50.6</v>
      </c>
      <c r="F15" s="155">
        <v>50.6</v>
      </c>
      <c r="G15" s="155">
        <v>51.6</v>
      </c>
      <c r="H15" s="155">
        <v>52.2</v>
      </c>
      <c r="I15" s="155">
        <v>50.7</v>
      </c>
      <c r="J15" s="155">
        <v>50.1</v>
      </c>
      <c r="K15" s="155">
        <v>52.6</v>
      </c>
      <c r="L15" s="155">
        <v>407.4</v>
      </c>
    </row>
    <row r="16" spans="1:12" ht="15" x14ac:dyDescent="0.25">
      <c r="A16" s="157" t="s">
        <v>225</v>
      </c>
      <c r="B16" s="162" t="s">
        <v>92</v>
      </c>
      <c r="C16" s="158" t="s">
        <v>2</v>
      </c>
      <c r="D16" s="163">
        <v>50</v>
      </c>
      <c r="E16" s="160">
        <v>53</v>
      </c>
      <c r="F16" s="160">
        <v>51</v>
      </c>
      <c r="G16" s="160">
        <v>49.2</v>
      </c>
      <c r="H16" s="160">
        <v>51.3</v>
      </c>
      <c r="I16" s="160">
        <v>50.6</v>
      </c>
      <c r="J16" s="160">
        <v>50.5</v>
      </c>
      <c r="K16" s="160">
        <v>50.3</v>
      </c>
      <c r="L16" s="155">
        <v>405.9</v>
      </c>
    </row>
    <row r="17" spans="1:12" ht="15" x14ac:dyDescent="0.25">
      <c r="A17" s="157" t="s">
        <v>225</v>
      </c>
      <c r="B17" s="157" t="s">
        <v>72</v>
      </c>
      <c r="C17" s="158" t="s">
        <v>4</v>
      </c>
      <c r="D17" s="159">
        <v>51.1</v>
      </c>
      <c r="E17" s="160">
        <v>51.5</v>
      </c>
      <c r="F17" s="160">
        <v>52.9</v>
      </c>
      <c r="G17" s="160">
        <v>49.8</v>
      </c>
      <c r="H17" s="160">
        <v>50.9</v>
      </c>
      <c r="I17" s="160">
        <v>50.3</v>
      </c>
      <c r="J17" s="160">
        <v>50.2</v>
      </c>
      <c r="K17" s="160">
        <v>48.5</v>
      </c>
      <c r="L17" s="155">
        <f>SUM(D17:K17)</f>
        <v>405.2</v>
      </c>
    </row>
    <row r="18" spans="1:12" ht="15" x14ac:dyDescent="0.25">
      <c r="A18" s="152" t="s">
        <v>225</v>
      </c>
      <c r="B18" s="157" t="s">
        <v>229</v>
      </c>
      <c r="C18" s="154" t="s">
        <v>4</v>
      </c>
      <c r="D18" s="155">
        <v>51.4</v>
      </c>
      <c r="E18" s="155">
        <v>50.9</v>
      </c>
      <c r="F18" s="164">
        <v>51.3</v>
      </c>
      <c r="G18" s="155">
        <v>52.2</v>
      </c>
      <c r="H18" s="155">
        <v>41.4</v>
      </c>
      <c r="I18" s="155">
        <v>52.2</v>
      </c>
      <c r="J18" s="155">
        <v>50.4</v>
      </c>
      <c r="K18" s="155">
        <v>52.4</v>
      </c>
      <c r="L18" s="155">
        <v>402.2</v>
      </c>
    </row>
    <row r="19" spans="1:12" ht="15" x14ac:dyDescent="0.25">
      <c r="A19" s="157" t="s">
        <v>225</v>
      </c>
      <c r="B19" s="165" t="s">
        <v>75</v>
      </c>
      <c r="C19" s="158" t="s">
        <v>4</v>
      </c>
      <c r="D19" s="155">
        <v>48.4</v>
      </c>
      <c r="E19" s="155">
        <v>50.2</v>
      </c>
      <c r="F19" s="158">
        <v>50.9</v>
      </c>
      <c r="G19" s="155">
        <v>49.8</v>
      </c>
      <c r="H19" s="155">
        <v>50.1</v>
      </c>
      <c r="I19" s="155">
        <v>48.3</v>
      </c>
      <c r="J19" s="155">
        <v>48.7</v>
      </c>
      <c r="K19" s="155">
        <v>49.6</v>
      </c>
      <c r="L19" s="155">
        <v>396</v>
      </c>
    </row>
    <row r="21" spans="1:12" x14ac:dyDescent="0.2">
      <c r="A21" s="151" t="s">
        <v>230</v>
      </c>
    </row>
    <row r="22" spans="1:12" ht="15" x14ac:dyDescent="0.25">
      <c r="A22" s="166" t="s">
        <v>231</v>
      </c>
      <c r="B22" s="167" t="s">
        <v>58</v>
      </c>
      <c r="C22" s="154" t="s">
        <v>232</v>
      </c>
      <c r="D22" s="155">
        <v>52.4</v>
      </c>
      <c r="E22" s="155">
        <v>52.7</v>
      </c>
      <c r="F22" s="155">
        <v>51.9</v>
      </c>
      <c r="G22" s="155">
        <v>52.5</v>
      </c>
      <c r="H22" s="155">
        <v>52.3</v>
      </c>
      <c r="I22" s="155">
        <v>52.4</v>
      </c>
      <c r="J22" s="155">
        <v>52.1</v>
      </c>
      <c r="K22" s="155">
        <v>51.4</v>
      </c>
      <c r="L22" s="155">
        <v>417.7</v>
      </c>
    </row>
    <row r="23" spans="1:12" ht="15" x14ac:dyDescent="0.25">
      <c r="A23" s="168" t="s">
        <v>231</v>
      </c>
      <c r="B23" s="169" t="s">
        <v>27</v>
      </c>
      <c r="C23" s="158" t="s">
        <v>7</v>
      </c>
      <c r="D23" s="155">
        <v>53.2</v>
      </c>
      <c r="E23" s="155">
        <v>52.3</v>
      </c>
      <c r="F23" s="155">
        <v>51</v>
      </c>
      <c r="G23" s="155">
        <v>52.8</v>
      </c>
      <c r="H23" s="155">
        <v>52</v>
      </c>
      <c r="I23" s="155">
        <v>52</v>
      </c>
      <c r="J23" s="155">
        <v>51.9</v>
      </c>
      <c r="K23" s="155">
        <v>51.5</v>
      </c>
      <c r="L23" s="155">
        <v>416.7</v>
      </c>
    </row>
    <row r="24" spans="1:12" ht="15" x14ac:dyDescent="0.25">
      <c r="A24" s="152" t="s">
        <v>231</v>
      </c>
      <c r="B24" s="152" t="s">
        <v>83</v>
      </c>
      <c r="C24" s="154" t="s">
        <v>1</v>
      </c>
      <c r="D24" s="155">
        <v>52.2</v>
      </c>
      <c r="E24" s="155">
        <v>51.7</v>
      </c>
      <c r="F24" s="155">
        <v>51.9</v>
      </c>
      <c r="G24" s="158">
        <v>51.9</v>
      </c>
      <c r="H24" s="155">
        <v>51.3</v>
      </c>
      <c r="I24" s="155">
        <v>51.3</v>
      </c>
      <c r="J24" s="155">
        <v>52.1</v>
      </c>
      <c r="K24" s="155">
        <v>51.7</v>
      </c>
      <c r="L24" s="155">
        <v>414.1</v>
      </c>
    </row>
    <row r="25" spans="1:12" ht="15" x14ac:dyDescent="0.25">
      <c r="A25" s="170" t="s">
        <v>231</v>
      </c>
      <c r="B25" s="157" t="s">
        <v>77</v>
      </c>
      <c r="C25" s="171" t="s">
        <v>4</v>
      </c>
      <c r="D25" s="155">
        <v>52.4</v>
      </c>
      <c r="E25" s="155">
        <v>52.1</v>
      </c>
      <c r="F25" s="164">
        <v>51.6</v>
      </c>
      <c r="G25" s="155">
        <v>52.8</v>
      </c>
      <c r="H25" s="155">
        <v>51.1</v>
      </c>
      <c r="I25" s="155">
        <v>50.6</v>
      </c>
      <c r="J25" s="155">
        <v>50.8</v>
      </c>
      <c r="K25" s="155">
        <v>52.3</v>
      </c>
      <c r="L25" s="155">
        <v>413.7</v>
      </c>
    </row>
    <row r="26" spans="1:12" ht="15" x14ac:dyDescent="0.25">
      <c r="A26" s="152" t="s">
        <v>231</v>
      </c>
      <c r="B26" s="153" t="s">
        <v>55</v>
      </c>
      <c r="C26" s="154" t="s">
        <v>7</v>
      </c>
      <c r="D26" s="155">
        <v>52.2</v>
      </c>
      <c r="E26" s="155">
        <v>50.2</v>
      </c>
      <c r="F26" s="155">
        <v>51.5</v>
      </c>
      <c r="G26" s="155">
        <v>49.7</v>
      </c>
      <c r="H26" s="155">
        <v>50.8</v>
      </c>
      <c r="I26" s="155">
        <v>52.5</v>
      </c>
      <c r="J26" s="155">
        <v>50.6</v>
      </c>
      <c r="K26" s="155">
        <v>52.4</v>
      </c>
      <c r="L26" s="155">
        <v>409.9</v>
      </c>
    </row>
    <row r="27" spans="1:12" ht="15" x14ac:dyDescent="0.25">
      <c r="A27" s="152" t="s">
        <v>231</v>
      </c>
      <c r="B27" s="157" t="s">
        <v>233</v>
      </c>
      <c r="C27" s="154" t="s">
        <v>4</v>
      </c>
      <c r="D27" s="163">
        <v>51.6</v>
      </c>
      <c r="E27" s="160">
        <v>50.8</v>
      </c>
      <c r="F27" s="160">
        <v>50.4</v>
      </c>
      <c r="G27" s="160">
        <v>51.2</v>
      </c>
      <c r="H27" s="160">
        <v>49</v>
      </c>
      <c r="I27" s="160">
        <v>50.5</v>
      </c>
      <c r="J27" s="160">
        <v>50.6</v>
      </c>
      <c r="K27" s="160">
        <v>50.7</v>
      </c>
      <c r="L27" s="155">
        <v>404.8</v>
      </c>
    </row>
    <row r="28" spans="1:12" ht="15" x14ac:dyDescent="0.25">
      <c r="A28" s="152" t="s">
        <v>231</v>
      </c>
      <c r="B28" s="152" t="s">
        <v>218</v>
      </c>
      <c r="C28" s="154" t="s">
        <v>1</v>
      </c>
      <c r="D28" s="155">
        <v>43.7</v>
      </c>
      <c r="E28" s="155">
        <v>44.4</v>
      </c>
      <c r="F28" s="155">
        <v>43.7</v>
      </c>
      <c r="G28" s="155">
        <v>45.3</v>
      </c>
      <c r="H28" s="155">
        <v>46.3</v>
      </c>
      <c r="I28" s="155">
        <v>49</v>
      </c>
      <c r="J28" s="155">
        <v>42.7</v>
      </c>
      <c r="K28" s="155">
        <v>38.5</v>
      </c>
      <c r="L28" s="155">
        <v>353.6</v>
      </c>
    </row>
    <row r="31" spans="1:12" x14ac:dyDescent="0.2">
      <c r="A31" s="151" t="s">
        <v>234</v>
      </c>
    </row>
    <row r="32" spans="1:12" ht="15" x14ac:dyDescent="0.25">
      <c r="A32" s="152" t="s">
        <v>235</v>
      </c>
      <c r="B32" s="152" t="s">
        <v>81</v>
      </c>
      <c r="C32" s="154" t="s">
        <v>1</v>
      </c>
      <c r="D32" s="155">
        <v>52.1</v>
      </c>
      <c r="E32" s="155">
        <v>52.2</v>
      </c>
      <c r="F32" s="155">
        <v>53</v>
      </c>
      <c r="G32" s="155">
        <v>53.2</v>
      </c>
      <c r="H32" s="155">
        <v>52.7</v>
      </c>
      <c r="I32" s="155">
        <v>51.5</v>
      </c>
      <c r="J32" s="155">
        <v>53</v>
      </c>
      <c r="K32" s="155">
        <v>52.9</v>
      </c>
      <c r="L32" s="155">
        <v>420.6</v>
      </c>
    </row>
    <row r="33" spans="1:12" ht="15" x14ac:dyDescent="0.25">
      <c r="A33" s="152" t="s">
        <v>235</v>
      </c>
      <c r="B33" s="152" t="s">
        <v>174</v>
      </c>
      <c r="C33" s="154" t="s">
        <v>7</v>
      </c>
      <c r="D33" s="155">
        <v>52.8</v>
      </c>
      <c r="E33" s="155">
        <v>52.6</v>
      </c>
      <c r="F33" s="164">
        <v>52.9</v>
      </c>
      <c r="G33" s="155">
        <v>52.7</v>
      </c>
      <c r="H33" s="155">
        <v>52.3</v>
      </c>
      <c r="I33" s="155">
        <v>53</v>
      </c>
      <c r="J33" s="155">
        <v>52</v>
      </c>
      <c r="K33" s="155">
        <v>52.3</v>
      </c>
      <c r="L33" s="155">
        <v>420.6</v>
      </c>
    </row>
    <row r="34" spans="1:12" ht="15.75" x14ac:dyDescent="0.25">
      <c r="A34" s="152" t="s">
        <v>235</v>
      </c>
      <c r="B34" s="157" t="s">
        <v>236</v>
      </c>
      <c r="C34" s="154" t="s">
        <v>232</v>
      </c>
      <c r="D34" s="155">
        <v>53.2</v>
      </c>
      <c r="E34" s="155">
        <v>52.6</v>
      </c>
      <c r="F34" s="155">
        <v>52</v>
      </c>
      <c r="G34" s="155">
        <v>52.6</v>
      </c>
      <c r="H34" s="155">
        <v>52.6</v>
      </c>
      <c r="I34" s="161">
        <v>52.3</v>
      </c>
      <c r="J34" s="155">
        <v>51.5</v>
      </c>
      <c r="K34" s="155">
        <v>53.3</v>
      </c>
      <c r="L34" s="155">
        <v>420.1</v>
      </c>
    </row>
    <row r="35" spans="1:12" ht="15" x14ac:dyDescent="0.25">
      <c r="A35" s="172" t="s">
        <v>235</v>
      </c>
      <c r="B35" s="153" t="s">
        <v>24</v>
      </c>
      <c r="C35" s="154" t="s">
        <v>4</v>
      </c>
      <c r="D35" s="163">
        <v>53.1</v>
      </c>
      <c r="E35" s="160">
        <v>52.3</v>
      </c>
      <c r="F35" s="160">
        <v>52.8</v>
      </c>
      <c r="G35" s="160">
        <v>52.3</v>
      </c>
      <c r="H35" s="160">
        <v>51.3</v>
      </c>
      <c r="I35" s="160">
        <v>52.7</v>
      </c>
      <c r="J35" s="160">
        <v>51.2</v>
      </c>
      <c r="K35" s="160">
        <v>51.4</v>
      </c>
      <c r="L35" s="155">
        <v>417.1</v>
      </c>
    </row>
    <row r="36" spans="1:12" ht="15" x14ac:dyDescent="0.25">
      <c r="A36" s="166" t="s">
        <v>235</v>
      </c>
      <c r="B36" s="157" t="s">
        <v>237</v>
      </c>
      <c r="C36" s="158" t="s">
        <v>4</v>
      </c>
      <c r="D36" s="155">
        <v>50.9</v>
      </c>
      <c r="E36" s="155">
        <v>52.3</v>
      </c>
      <c r="F36" s="155">
        <v>52.8</v>
      </c>
      <c r="G36" s="155">
        <v>52.2</v>
      </c>
      <c r="H36" s="155">
        <v>51.7</v>
      </c>
      <c r="I36" s="155">
        <v>52.6</v>
      </c>
      <c r="J36" s="155">
        <v>51.8</v>
      </c>
      <c r="K36" s="155">
        <v>51.6</v>
      </c>
      <c r="L36" s="155">
        <v>415.9</v>
      </c>
    </row>
    <row r="37" spans="1:12" ht="15" x14ac:dyDescent="0.25">
      <c r="A37" s="152" t="s">
        <v>235</v>
      </c>
      <c r="B37" s="157" t="s">
        <v>17</v>
      </c>
      <c r="C37" s="158" t="s">
        <v>232</v>
      </c>
      <c r="D37" s="155">
        <v>52.8</v>
      </c>
      <c r="E37" s="155">
        <v>52.3</v>
      </c>
      <c r="F37" s="155">
        <v>52.2</v>
      </c>
      <c r="G37" s="155">
        <v>50.9</v>
      </c>
      <c r="H37" s="155">
        <v>50.5</v>
      </c>
      <c r="I37" s="155">
        <v>52</v>
      </c>
      <c r="J37" s="155">
        <v>52.5</v>
      </c>
      <c r="K37" s="155">
        <v>51</v>
      </c>
      <c r="L37" s="155">
        <v>414.2</v>
      </c>
    </row>
    <row r="38" spans="1:12" ht="15" x14ac:dyDescent="0.25">
      <c r="A38" s="157" t="s">
        <v>235</v>
      </c>
      <c r="B38" s="152" t="s">
        <v>95</v>
      </c>
      <c r="C38" s="154" t="s">
        <v>4</v>
      </c>
      <c r="D38" s="155">
        <v>51.7</v>
      </c>
      <c r="E38" s="155">
        <v>50.5</v>
      </c>
      <c r="F38" s="155">
        <v>52.1</v>
      </c>
      <c r="G38" s="155">
        <v>50.3</v>
      </c>
      <c r="H38" s="155">
        <v>51.8</v>
      </c>
      <c r="I38" s="155">
        <v>50.9</v>
      </c>
      <c r="J38" s="155">
        <v>50.6</v>
      </c>
      <c r="K38" s="155">
        <v>53.4</v>
      </c>
      <c r="L38" s="155">
        <v>411.3</v>
      </c>
    </row>
    <row r="39" spans="1:12" ht="15" x14ac:dyDescent="0.25">
      <c r="A39" s="152" t="s">
        <v>235</v>
      </c>
      <c r="B39" s="165" t="s">
        <v>43</v>
      </c>
      <c r="C39" s="158" t="s">
        <v>2</v>
      </c>
      <c r="D39" s="155">
        <v>51.9</v>
      </c>
      <c r="E39" s="155">
        <v>51.9</v>
      </c>
      <c r="F39" s="155">
        <v>50.4</v>
      </c>
      <c r="G39" s="155">
        <v>51.9</v>
      </c>
      <c r="H39" s="155">
        <v>50.2</v>
      </c>
      <c r="I39" s="155">
        <v>51.7</v>
      </c>
      <c r="J39" s="155">
        <v>50.3</v>
      </c>
      <c r="K39" s="155">
        <v>51.8</v>
      </c>
      <c r="L39" s="155">
        <v>410.1</v>
      </c>
    </row>
    <row r="42" spans="1:12" x14ac:dyDescent="0.2">
      <c r="A42" s="151" t="s">
        <v>33</v>
      </c>
    </row>
    <row r="43" spans="1:12" ht="15" x14ac:dyDescent="0.25">
      <c r="A43" s="166" t="s">
        <v>238</v>
      </c>
      <c r="B43" s="167" t="s">
        <v>174</v>
      </c>
      <c r="C43" s="154" t="s">
        <v>7</v>
      </c>
      <c r="D43" s="155">
        <v>47.8</v>
      </c>
      <c r="E43" s="155">
        <v>48.2</v>
      </c>
      <c r="F43" s="164">
        <v>44.5</v>
      </c>
      <c r="G43" s="155">
        <v>46</v>
      </c>
      <c r="H43" s="155"/>
      <c r="I43" s="155"/>
      <c r="J43" s="155"/>
      <c r="K43" s="155"/>
      <c r="L43" s="155">
        <v>186.5</v>
      </c>
    </row>
    <row r="44" spans="1:12" ht="15" x14ac:dyDescent="0.25">
      <c r="A44" s="157" t="s">
        <v>238</v>
      </c>
      <c r="B44" s="157" t="s">
        <v>27</v>
      </c>
      <c r="C44" s="158" t="s">
        <v>7</v>
      </c>
      <c r="D44" s="159">
        <v>42.9</v>
      </c>
      <c r="E44" s="160">
        <v>47.5</v>
      </c>
      <c r="F44" s="160">
        <v>47</v>
      </c>
      <c r="G44" s="160">
        <v>45.2</v>
      </c>
      <c r="H44" s="160"/>
      <c r="I44" s="160"/>
      <c r="J44" s="160"/>
      <c r="K44" s="160"/>
      <c r="L44" s="155">
        <f>SUM(D44:K44)</f>
        <v>182.60000000000002</v>
      </c>
    </row>
    <row r="45" spans="1:12" ht="15" x14ac:dyDescent="0.25">
      <c r="A45" s="173" t="s">
        <v>238</v>
      </c>
      <c r="B45" s="157" t="s">
        <v>43</v>
      </c>
      <c r="C45" s="158" t="s">
        <v>2</v>
      </c>
      <c r="D45" s="163">
        <v>38.299999999999997</v>
      </c>
      <c r="E45" s="160">
        <v>38.299999999999997</v>
      </c>
      <c r="F45" s="160">
        <v>36.9</v>
      </c>
      <c r="G45" s="160">
        <v>31.7</v>
      </c>
      <c r="H45" s="160"/>
      <c r="I45" s="160"/>
      <c r="J45" s="160"/>
      <c r="K45" s="160"/>
      <c r="L45" s="155">
        <v>145.19999999999999</v>
      </c>
    </row>
    <row r="47" spans="1:12" ht="15" x14ac:dyDescent="0.25">
      <c r="A47" s="152" t="s">
        <v>239</v>
      </c>
    </row>
    <row r="48" spans="1:12" ht="15" x14ac:dyDescent="0.25">
      <c r="A48" s="152" t="s">
        <v>239</v>
      </c>
      <c r="B48" s="152" t="s">
        <v>99</v>
      </c>
      <c r="C48" s="154" t="s">
        <v>240</v>
      </c>
      <c r="D48" s="155">
        <v>52.2</v>
      </c>
      <c r="E48" s="155">
        <v>53.4</v>
      </c>
      <c r="F48" s="155">
        <v>51.8</v>
      </c>
      <c r="G48" s="155">
        <v>52.7</v>
      </c>
      <c r="H48" s="155">
        <v>52.1</v>
      </c>
      <c r="I48" s="155">
        <v>52.8</v>
      </c>
      <c r="J48" s="155">
        <v>51.9</v>
      </c>
      <c r="K48" s="155">
        <v>52.6</v>
      </c>
      <c r="L48" s="155">
        <v>419.5</v>
      </c>
    </row>
    <row r="49" spans="1:12" ht="15" x14ac:dyDescent="0.25">
      <c r="A49" s="157" t="s">
        <v>239</v>
      </c>
      <c r="B49" s="157" t="s">
        <v>241</v>
      </c>
      <c r="C49" s="154" t="s">
        <v>4</v>
      </c>
      <c r="D49" s="163">
        <v>51.8</v>
      </c>
      <c r="E49" s="160">
        <v>52.1</v>
      </c>
      <c r="F49" s="160">
        <v>53.5</v>
      </c>
      <c r="G49" s="160">
        <v>52.5</v>
      </c>
      <c r="H49" s="160">
        <v>52.7</v>
      </c>
      <c r="I49" s="160">
        <v>52.6</v>
      </c>
      <c r="J49" s="160">
        <v>52.1</v>
      </c>
      <c r="K49" s="160">
        <v>51.7</v>
      </c>
      <c r="L49" s="155">
        <v>419</v>
      </c>
    </row>
    <row r="50" spans="1:12" ht="15" x14ac:dyDescent="0.25">
      <c r="A50" s="152" t="s">
        <v>239</v>
      </c>
      <c r="B50" s="169" t="s">
        <v>31</v>
      </c>
      <c r="C50" s="158" t="s">
        <v>7</v>
      </c>
      <c r="D50" s="155">
        <v>52.2</v>
      </c>
      <c r="E50" s="155">
        <v>53</v>
      </c>
      <c r="F50" s="155">
        <v>52.4</v>
      </c>
      <c r="G50" s="155">
        <v>51.5</v>
      </c>
      <c r="H50" s="155">
        <v>52.5</v>
      </c>
      <c r="I50" s="155">
        <v>52.5</v>
      </c>
      <c r="J50" s="155">
        <v>51.8</v>
      </c>
      <c r="K50" s="155">
        <v>52.7</v>
      </c>
      <c r="L50" s="155">
        <v>418.6</v>
      </c>
    </row>
    <row r="51" spans="1:12" ht="15" x14ac:dyDescent="0.25">
      <c r="A51" s="152" t="s">
        <v>239</v>
      </c>
      <c r="B51" s="152" t="s">
        <v>186</v>
      </c>
      <c r="C51" s="154" t="s">
        <v>232</v>
      </c>
      <c r="D51" s="155">
        <v>51.7</v>
      </c>
      <c r="E51" s="155">
        <v>51.9</v>
      </c>
      <c r="F51" s="155">
        <v>52.9</v>
      </c>
      <c r="G51" s="155">
        <v>52.2</v>
      </c>
      <c r="H51" s="155">
        <v>51.1</v>
      </c>
      <c r="I51" s="155">
        <v>52.9</v>
      </c>
      <c r="J51" s="155">
        <v>52.4</v>
      </c>
      <c r="K51" s="155">
        <v>52.9</v>
      </c>
      <c r="L51" s="155">
        <v>418</v>
      </c>
    </row>
    <row r="52" spans="1:12" ht="15" x14ac:dyDescent="0.25">
      <c r="A52" s="152" t="s">
        <v>239</v>
      </c>
      <c r="B52" s="153" t="s">
        <v>242</v>
      </c>
      <c r="C52" s="154" t="s">
        <v>7</v>
      </c>
      <c r="D52" s="155">
        <v>52</v>
      </c>
      <c r="E52" s="155">
        <v>51.4</v>
      </c>
      <c r="F52" s="155">
        <v>51.7</v>
      </c>
      <c r="G52" s="155">
        <v>51.1</v>
      </c>
      <c r="H52" s="155">
        <v>52.4</v>
      </c>
      <c r="I52" s="155">
        <v>52</v>
      </c>
      <c r="J52" s="155">
        <v>52.9</v>
      </c>
      <c r="K52" s="155">
        <v>53.5</v>
      </c>
      <c r="L52" s="155">
        <v>417</v>
      </c>
    </row>
    <row r="53" spans="1:12" ht="15" x14ac:dyDescent="0.25">
      <c r="A53" s="152" t="s">
        <v>239</v>
      </c>
      <c r="B53" s="157" t="s">
        <v>219</v>
      </c>
      <c r="C53" s="154" t="s">
        <v>3</v>
      </c>
      <c r="D53" s="155">
        <v>51.3</v>
      </c>
      <c r="E53" s="155">
        <v>51.6</v>
      </c>
      <c r="F53" s="155">
        <v>52.3</v>
      </c>
      <c r="G53" s="155">
        <v>52.5</v>
      </c>
      <c r="H53" s="155">
        <v>52.3</v>
      </c>
      <c r="I53" s="155">
        <v>52.3</v>
      </c>
      <c r="J53" s="155">
        <v>52</v>
      </c>
      <c r="K53" s="155">
        <v>52</v>
      </c>
      <c r="L53" s="155">
        <v>416.3</v>
      </c>
    </row>
    <row r="54" spans="1:12" ht="15" x14ac:dyDescent="0.25">
      <c r="A54" s="157" t="s">
        <v>239</v>
      </c>
      <c r="B54" s="152" t="s">
        <v>84</v>
      </c>
      <c r="C54" s="154" t="s">
        <v>4</v>
      </c>
      <c r="D54" s="155">
        <v>52.5</v>
      </c>
      <c r="E54" s="155">
        <v>52</v>
      </c>
      <c r="F54" s="164">
        <v>51.3</v>
      </c>
      <c r="G54" s="155">
        <v>51.6</v>
      </c>
      <c r="H54" s="155">
        <v>52.4</v>
      </c>
      <c r="I54" s="155">
        <v>51.5</v>
      </c>
      <c r="J54" s="155">
        <v>52</v>
      </c>
      <c r="K54" s="155">
        <v>50.6</v>
      </c>
      <c r="L54" s="155">
        <v>413.9</v>
      </c>
    </row>
    <row r="55" spans="1:12" ht="15" x14ac:dyDescent="0.25">
      <c r="A55" s="157" t="s">
        <v>239</v>
      </c>
      <c r="B55" s="157" t="s">
        <v>243</v>
      </c>
      <c r="C55" s="158" t="s">
        <v>4</v>
      </c>
      <c r="D55" s="163">
        <v>51.2</v>
      </c>
      <c r="E55" s="160">
        <v>53</v>
      </c>
      <c r="F55" s="160">
        <v>50.5</v>
      </c>
      <c r="G55" s="160">
        <v>51.6</v>
      </c>
      <c r="H55" s="160">
        <v>51.8</v>
      </c>
      <c r="I55" s="160">
        <v>52.3</v>
      </c>
      <c r="J55" s="160">
        <v>52</v>
      </c>
      <c r="K55" s="160">
        <v>50.8</v>
      </c>
      <c r="L55" s="155">
        <v>413.2</v>
      </c>
    </row>
    <row r="56" spans="1:12" ht="15" x14ac:dyDescent="0.25">
      <c r="A56" s="166" t="s">
        <v>239</v>
      </c>
      <c r="B56" s="167" t="s">
        <v>220</v>
      </c>
      <c r="C56" s="154" t="s">
        <v>3</v>
      </c>
      <c r="D56" s="155">
        <v>51.5</v>
      </c>
      <c r="E56" s="155">
        <v>51.6</v>
      </c>
      <c r="F56" s="155">
        <v>51.9</v>
      </c>
      <c r="G56" s="155">
        <v>51.2</v>
      </c>
      <c r="H56" s="174">
        <v>52.3</v>
      </c>
      <c r="I56" s="174">
        <v>52.2</v>
      </c>
      <c r="J56" s="174">
        <v>50.8</v>
      </c>
      <c r="K56" s="174">
        <v>51.4</v>
      </c>
      <c r="L56" s="155">
        <v>412.9</v>
      </c>
    </row>
    <row r="57" spans="1:12" ht="15" x14ac:dyDescent="0.25">
      <c r="A57" s="152" t="s">
        <v>239</v>
      </c>
      <c r="B57" s="152" t="s">
        <v>86</v>
      </c>
      <c r="C57" s="154" t="s">
        <v>4</v>
      </c>
      <c r="D57" s="155">
        <v>51.5</v>
      </c>
      <c r="E57" s="155">
        <v>52.2</v>
      </c>
      <c r="F57" s="155">
        <v>50.6</v>
      </c>
      <c r="G57" s="155">
        <v>52.1</v>
      </c>
      <c r="H57" s="155">
        <v>51.1</v>
      </c>
      <c r="I57" s="155">
        <v>51.7</v>
      </c>
      <c r="J57" s="155">
        <v>50.9</v>
      </c>
      <c r="K57" s="155">
        <v>50.5</v>
      </c>
      <c r="L57" s="155">
        <v>410.6</v>
      </c>
    </row>
    <row r="58" spans="1:12" ht="15" x14ac:dyDescent="0.25">
      <c r="A58" s="152" t="s">
        <v>239</v>
      </c>
      <c r="B58" s="165" t="s">
        <v>122</v>
      </c>
      <c r="C58" s="158" t="s">
        <v>2</v>
      </c>
      <c r="D58" s="155">
        <v>50.6</v>
      </c>
      <c r="E58" s="155">
        <v>48.1</v>
      </c>
      <c r="F58" s="155">
        <v>50</v>
      </c>
      <c r="G58" s="155">
        <v>50.3</v>
      </c>
      <c r="H58" s="155">
        <v>51.5</v>
      </c>
      <c r="I58" s="155">
        <v>52</v>
      </c>
      <c r="J58" s="155">
        <v>51.9</v>
      </c>
      <c r="K58" s="155">
        <v>51.1</v>
      </c>
      <c r="L58" s="155">
        <v>405.5</v>
      </c>
    </row>
    <row r="59" spans="1:12" ht="15" x14ac:dyDescent="0.25">
      <c r="A59" s="152" t="s">
        <v>239</v>
      </c>
      <c r="B59" s="152" t="s">
        <v>183</v>
      </c>
      <c r="C59" s="154" t="s">
        <v>232</v>
      </c>
      <c r="D59" s="155">
        <v>52.3</v>
      </c>
      <c r="E59" s="155">
        <v>51.3</v>
      </c>
      <c r="F59" s="155">
        <v>50.6</v>
      </c>
      <c r="G59" s="155">
        <v>49.8</v>
      </c>
      <c r="H59" s="155">
        <v>48</v>
      </c>
      <c r="I59" s="155">
        <v>49.7</v>
      </c>
      <c r="J59" s="155">
        <v>50.8</v>
      </c>
      <c r="K59" s="155">
        <v>50.3</v>
      </c>
      <c r="L59" s="155">
        <v>402.8</v>
      </c>
    </row>
    <row r="64" spans="1:12" ht="15" x14ac:dyDescent="0.25">
      <c r="A64" s="175" t="s">
        <v>8</v>
      </c>
    </row>
    <row r="65" spans="1:12" ht="15" x14ac:dyDescent="0.25">
      <c r="A65" s="152" t="s">
        <v>8</v>
      </c>
      <c r="B65" s="153" t="s">
        <v>19</v>
      </c>
      <c r="C65" s="154" t="s">
        <v>4</v>
      </c>
      <c r="D65" s="155">
        <v>51</v>
      </c>
      <c r="E65" s="155">
        <v>47.6</v>
      </c>
      <c r="F65" s="155">
        <v>49.3</v>
      </c>
      <c r="G65" s="155">
        <v>50.9</v>
      </c>
      <c r="H65" s="155">
        <v>46.2</v>
      </c>
      <c r="I65" s="155">
        <v>47.7</v>
      </c>
      <c r="J65" s="155">
        <v>48.6</v>
      </c>
      <c r="K65" s="155">
        <v>51</v>
      </c>
      <c r="L65" s="155">
        <v>392.3</v>
      </c>
    </row>
    <row r="66" spans="1:12" ht="15" x14ac:dyDescent="0.25">
      <c r="A66" s="157" t="s">
        <v>8</v>
      </c>
      <c r="B66" s="157" t="s">
        <v>24</v>
      </c>
      <c r="C66" s="158" t="s">
        <v>4</v>
      </c>
      <c r="D66" s="159">
        <v>47.5</v>
      </c>
      <c r="E66" s="160">
        <v>49.2</v>
      </c>
      <c r="F66" s="160">
        <v>51.6</v>
      </c>
      <c r="G66" s="160">
        <v>49.2</v>
      </c>
      <c r="H66" s="160">
        <v>47.6</v>
      </c>
      <c r="I66" s="160">
        <v>48</v>
      </c>
      <c r="J66" s="160">
        <v>48.8</v>
      </c>
      <c r="K66" s="160">
        <v>49.7</v>
      </c>
      <c r="L66" s="155">
        <f>SUM(D66:K66)</f>
        <v>391.6</v>
      </c>
    </row>
    <row r="67" spans="1:12" ht="15" x14ac:dyDescent="0.25">
      <c r="A67" s="157" t="s">
        <v>8</v>
      </c>
      <c r="B67" s="153" t="s">
        <v>42</v>
      </c>
      <c r="C67" s="154" t="s">
        <v>4</v>
      </c>
      <c r="D67" s="155">
        <v>43.5</v>
      </c>
      <c r="E67" s="155">
        <v>44.3</v>
      </c>
      <c r="F67" s="155">
        <v>42.5</v>
      </c>
      <c r="G67" s="155">
        <v>42.9</v>
      </c>
      <c r="H67" s="176">
        <v>41.2</v>
      </c>
      <c r="I67" s="176">
        <v>37.6</v>
      </c>
      <c r="J67" s="176">
        <v>44.3</v>
      </c>
      <c r="K67" s="176">
        <v>46.5</v>
      </c>
      <c r="L67" s="155">
        <v>342.8</v>
      </c>
    </row>
    <row r="68" spans="1:12" ht="15" x14ac:dyDescent="0.25">
      <c r="A68" s="152"/>
    </row>
    <row r="69" spans="1:12" x14ac:dyDescent="0.2">
      <c r="A69" s="151" t="s">
        <v>60</v>
      </c>
    </row>
    <row r="70" spans="1:12" ht="15" x14ac:dyDescent="0.25">
      <c r="A70" s="152" t="s">
        <v>60</v>
      </c>
      <c r="B70" s="152" t="s">
        <v>221</v>
      </c>
      <c r="C70" s="154" t="s">
        <v>1</v>
      </c>
      <c r="D70" s="158">
        <v>48.6</v>
      </c>
      <c r="E70" s="155">
        <v>49.2</v>
      </c>
      <c r="F70" s="155">
        <v>46.1</v>
      </c>
      <c r="G70" s="155">
        <v>49.6</v>
      </c>
      <c r="H70" s="155">
        <v>48.6</v>
      </c>
      <c r="I70" s="155">
        <v>46.2</v>
      </c>
      <c r="J70" s="155">
        <v>43.4</v>
      </c>
      <c r="K70" s="155">
        <v>43.7</v>
      </c>
      <c r="L70" s="155">
        <f>SUM(D70:K70)</f>
        <v>375.4</v>
      </c>
    </row>
    <row r="71" spans="1:12" ht="15" x14ac:dyDescent="0.25">
      <c r="A71" s="157" t="s">
        <v>60</v>
      </c>
      <c r="B71" s="157" t="s">
        <v>244</v>
      </c>
      <c r="C71" s="158" t="s">
        <v>2</v>
      </c>
      <c r="D71" s="159">
        <v>45.1</v>
      </c>
      <c r="E71" s="160">
        <v>37.5</v>
      </c>
      <c r="F71" s="160">
        <v>42.9</v>
      </c>
      <c r="G71" s="160">
        <v>45.7</v>
      </c>
      <c r="H71" s="160">
        <v>48.1</v>
      </c>
      <c r="I71" s="160">
        <v>43.7</v>
      </c>
      <c r="J71" s="160">
        <v>44.5</v>
      </c>
      <c r="K71" s="160">
        <v>49.4</v>
      </c>
      <c r="L71" s="155">
        <f>SUM(D71:K71)</f>
        <v>356.9</v>
      </c>
    </row>
    <row r="72" spans="1:12" ht="15" x14ac:dyDescent="0.25">
      <c r="A72" s="157" t="s">
        <v>60</v>
      </c>
      <c r="B72" s="177" t="s">
        <v>54</v>
      </c>
      <c r="C72" s="158" t="s">
        <v>2</v>
      </c>
      <c r="D72" s="159">
        <v>44.6</v>
      </c>
      <c r="E72" s="160">
        <v>46.5</v>
      </c>
      <c r="F72" s="160">
        <v>42.1</v>
      </c>
      <c r="G72" s="160">
        <v>46.7</v>
      </c>
      <c r="H72" s="160">
        <v>43.7</v>
      </c>
      <c r="I72" s="160">
        <v>40</v>
      </c>
      <c r="J72" s="160">
        <v>42.6</v>
      </c>
      <c r="K72" s="160">
        <v>41.5</v>
      </c>
      <c r="L72" s="155">
        <f>SUM(D72:K72)</f>
        <v>347.7</v>
      </c>
    </row>
    <row r="74" spans="1:12" x14ac:dyDescent="0.2">
      <c r="A74" s="151" t="s">
        <v>62</v>
      </c>
    </row>
    <row r="75" spans="1:12" ht="15" x14ac:dyDescent="0.25">
      <c r="A75" s="157" t="s">
        <v>62</v>
      </c>
      <c r="B75" s="157" t="s">
        <v>101</v>
      </c>
      <c r="C75" s="158" t="s">
        <v>7</v>
      </c>
      <c r="D75" s="159">
        <v>48.6</v>
      </c>
      <c r="E75" s="160">
        <v>50.6</v>
      </c>
      <c r="F75" s="160">
        <v>49.3</v>
      </c>
      <c r="G75" s="160">
        <v>48.2</v>
      </c>
      <c r="H75" s="160">
        <v>49.2</v>
      </c>
      <c r="I75" s="160">
        <v>50</v>
      </c>
      <c r="J75" s="160">
        <v>50.1</v>
      </c>
      <c r="K75" s="160">
        <v>46.7</v>
      </c>
      <c r="L75" s="155">
        <f>SUM(D75:K75)</f>
        <v>392.7</v>
      </c>
    </row>
    <row r="76" spans="1:12" ht="15.75" x14ac:dyDescent="0.25">
      <c r="A76" s="152" t="s">
        <v>62</v>
      </c>
      <c r="B76" s="157" t="s">
        <v>20</v>
      </c>
      <c r="C76" s="154" t="s">
        <v>4</v>
      </c>
      <c r="D76" s="155">
        <v>47</v>
      </c>
      <c r="E76" s="155">
        <v>43.6</v>
      </c>
      <c r="F76" s="155">
        <v>46.7</v>
      </c>
      <c r="G76" s="155">
        <v>47.8</v>
      </c>
      <c r="H76" s="155">
        <v>47.2</v>
      </c>
      <c r="I76" s="161">
        <v>45.9</v>
      </c>
      <c r="J76" s="155">
        <v>48.1</v>
      </c>
      <c r="K76" s="155">
        <v>44.1</v>
      </c>
      <c r="L76" s="155">
        <v>370.4</v>
      </c>
    </row>
    <row r="77" spans="1:12" ht="15" x14ac:dyDescent="0.25">
      <c r="A77" s="157" t="s">
        <v>62</v>
      </c>
      <c r="B77" s="165" t="s">
        <v>99</v>
      </c>
      <c r="C77" s="158" t="s">
        <v>2</v>
      </c>
      <c r="D77" s="155">
        <v>44.6</v>
      </c>
      <c r="E77" s="155">
        <v>46.5</v>
      </c>
      <c r="F77" s="155">
        <v>46.6</v>
      </c>
      <c r="G77" s="155">
        <v>40.700000000000003</v>
      </c>
      <c r="H77" s="155">
        <v>37.6</v>
      </c>
      <c r="I77" s="155">
        <v>44.7</v>
      </c>
      <c r="J77" s="155">
        <v>43.1</v>
      </c>
      <c r="K77" s="155">
        <v>45.1</v>
      </c>
      <c r="L77" s="155">
        <v>348.9</v>
      </c>
    </row>
    <row r="78" spans="1:12" ht="15" x14ac:dyDescent="0.25">
      <c r="A78" s="165" t="s">
        <v>245</v>
      </c>
      <c r="B78" s="157" t="s">
        <v>87</v>
      </c>
      <c r="C78" s="158" t="s">
        <v>1</v>
      </c>
      <c r="D78" s="163">
        <v>44.2</v>
      </c>
      <c r="E78" s="160">
        <v>42.8</v>
      </c>
      <c r="F78" s="160">
        <v>38.1</v>
      </c>
      <c r="G78" s="160">
        <v>45</v>
      </c>
      <c r="H78" s="160">
        <v>47.5</v>
      </c>
      <c r="I78" s="160">
        <v>40.299999999999997</v>
      </c>
      <c r="J78" s="160">
        <v>38.700000000000003</v>
      </c>
      <c r="K78" s="160">
        <v>40</v>
      </c>
      <c r="L78" s="155">
        <v>336.6</v>
      </c>
    </row>
    <row r="79" spans="1:12" ht="15" x14ac:dyDescent="0.25">
      <c r="A79" s="152"/>
    </row>
  </sheetData>
  <sortState xmlns:xlrd2="http://schemas.microsoft.com/office/spreadsheetml/2017/richdata2" ref="A70:L72">
    <sortCondition descending="1" ref="L70:L72"/>
  </sortState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97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A2" sqref="A2"/>
    </sheetView>
  </sheetViews>
  <sheetFormatPr defaultRowHeight="18" x14ac:dyDescent="0.25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 x14ac:dyDescent="0.25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 x14ac:dyDescent="0.25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 x14ac:dyDescent="0.25">
      <c r="A3" s="2">
        <v>1</v>
      </c>
      <c r="B3" s="11" t="s">
        <v>36</v>
      </c>
      <c r="C3" s="10">
        <v>7</v>
      </c>
      <c r="D3" s="11" t="s">
        <v>4</v>
      </c>
      <c r="E3" s="13">
        <v>44.8</v>
      </c>
      <c r="F3" s="13">
        <v>49.7</v>
      </c>
      <c r="G3" s="13">
        <v>48.2</v>
      </c>
      <c r="H3" s="13">
        <v>49.2</v>
      </c>
      <c r="I3" s="13">
        <v>49.6</v>
      </c>
      <c r="J3" s="13">
        <v>50</v>
      </c>
      <c r="K3" s="13">
        <v>45.9</v>
      </c>
      <c r="L3" s="13">
        <v>48.7</v>
      </c>
      <c r="M3" s="14">
        <v>386.09999999999997</v>
      </c>
      <c r="O3" s="13">
        <v>48.3</v>
      </c>
      <c r="P3" s="13">
        <v>47.1</v>
      </c>
      <c r="Q3" s="13">
        <v>45.6</v>
      </c>
      <c r="R3" s="13">
        <v>45</v>
      </c>
      <c r="S3" s="13">
        <v>47.1</v>
      </c>
      <c r="T3" s="13">
        <v>45.7</v>
      </c>
      <c r="U3" s="13">
        <v>47.1</v>
      </c>
      <c r="V3" s="13">
        <v>48.8</v>
      </c>
      <c r="W3" s="14">
        <v>374.70000000000005</v>
      </c>
      <c r="Y3" s="13">
        <v>50.8</v>
      </c>
      <c r="Z3" s="13">
        <v>49.6</v>
      </c>
      <c r="AA3" s="13">
        <v>50.7</v>
      </c>
      <c r="AB3" s="13">
        <v>48.5</v>
      </c>
      <c r="AC3" s="13">
        <v>51.9</v>
      </c>
      <c r="AD3" s="13">
        <v>50.8</v>
      </c>
      <c r="AE3" s="13">
        <v>49.7</v>
      </c>
      <c r="AF3" s="13">
        <v>49.3</v>
      </c>
      <c r="AG3" s="14">
        <v>401.3</v>
      </c>
      <c r="AI3" s="13">
        <v>102</v>
      </c>
      <c r="AJ3" s="13">
        <v>103.4</v>
      </c>
      <c r="AK3" s="13">
        <v>103.5</v>
      </c>
      <c r="AL3" s="13">
        <v>100.5</v>
      </c>
      <c r="AQ3" s="14">
        <v>409.4</v>
      </c>
      <c r="AS3" s="13">
        <v>51.8</v>
      </c>
      <c r="AT3" s="13">
        <v>50</v>
      </c>
      <c r="AU3" s="13">
        <v>49.9</v>
      </c>
      <c r="AV3" s="13">
        <v>52.1</v>
      </c>
      <c r="AW3" s="13">
        <v>50.1</v>
      </c>
      <c r="AX3" s="13">
        <v>51.9</v>
      </c>
      <c r="AY3" s="13">
        <v>51.5</v>
      </c>
      <c r="AZ3" s="13">
        <v>50.1</v>
      </c>
      <c r="BA3" s="14">
        <v>407.4</v>
      </c>
      <c r="BM3" s="15">
        <v>1218.0999755859375</v>
      </c>
      <c r="BP3" s="12" t="s">
        <v>247</v>
      </c>
    </row>
    <row r="4" spans="1:68" x14ac:dyDescent="0.25">
      <c r="A4" s="2">
        <v>2</v>
      </c>
      <c r="B4" s="11" t="s">
        <v>37</v>
      </c>
      <c r="C4" s="10">
        <v>7</v>
      </c>
      <c r="D4" s="11" t="s">
        <v>4</v>
      </c>
      <c r="E4" s="13">
        <v>44.8</v>
      </c>
      <c r="F4" s="13">
        <v>46.5</v>
      </c>
      <c r="G4" s="13">
        <v>48.1</v>
      </c>
      <c r="H4" s="13">
        <v>49.4</v>
      </c>
      <c r="I4" s="13">
        <v>49.7</v>
      </c>
      <c r="J4" s="13">
        <v>51.5</v>
      </c>
      <c r="K4" s="13">
        <v>48</v>
      </c>
      <c r="L4" s="13">
        <v>48.1</v>
      </c>
      <c r="M4" s="14">
        <v>386.1</v>
      </c>
      <c r="O4" s="13">
        <v>47.5</v>
      </c>
      <c r="P4" s="13">
        <v>49.9</v>
      </c>
      <c r="Q4" s="13">
        <v>49.8</v>
      </c>
      <c r="R4" s="13">
        <v>48.4</v>
      </c>
      <c r="S4" s="13">
        <v>51</v>
      </c>
      <c r="T4" s="13">
        <v>47.2</v>
      </c>
      <c r="U4" s="13">
        <v>51.4</v>
      </c>
      <c r="V4" s="13">
        <v>49.8</v>
      </c>
      <c r="W4" s="14">
        <v>395</v>
      </c>
      <c r="AI4" s="13">
        <v>97.8</v>
      </c>
      <c r="AJ4" s="13">
        <v>97.100000000000009</v>
      </c>
      <c r="AK4" s="13">
        <v>98.6</v>
      </c>
      <c r="AL4" s="13">
        <v>101.7</v>
      </c>
      <c r="AQ4" s="14">
        <v>395.2</v>
      </c>
      <c r="BM4" s="15">
        <v>1176.300048828125</v>
      </c>
      <c r="BP4" s="12" t="s">
        <v>205</v>
      </c>
    </row>
    <row r="5" spans="1:68" x14ac:dyDescent="0.25">
      <c r="A5" s="2">
        <v>3</v>
      </c>
      <c r="B5" s="11" t="s">
        <v>68</v>
      </c>
      <c r="C5" s="10">
        <v>7</v>
      </c>
      <c r="D5" s="19" t="s">
        <v>4</v>
      </c>
      <c r="E5" s="13">
        <v>47.1</v>
      </c>
      <c r="F5" s="13">
        <v>45.1</v>
      </c>
      <c r="G5" s="13">
        <v>43.6</v>
      </c>
      <c r="H5" s="13">
        <v>48.3</v>
      </c>
      <c r="I5" s="13">
        <v>46.4</v>
      </c>
      <c r="J5" s="13">
        <v>46.5</v>
      </c>
      <c r="K5" s="13">
        <v>48.2</v>
      </c>
      <c r="L5" s="13">
        <v>45.4</v>
      </c>
      <c r="M5" s="14">
        <v>370.59999999999997</v>
      </c>
      <c r="O5" s="13">
        <v>46.9</v>
      </c>
      <c r="P5" s="13">
        <v>49.9</v>
      </c>
      <c r="Q5" s="13">
        <v>51.7</v>
      </c>
      <c r="R5" s="13">
        <v>48.5</v>
      </c>
      <c r="S5" s="13">
        <v>47.4</v>
      </c>
      <c r="T5" s="13">
        <v>50.9</v>
      </c>
      <c r="U5" s="13">
        <v>49.3</v>
      </c>
      <c r="V5" s="13">
        <v>45</v>
      </c>
      <c r="W5" s="14">
        <v>389.6</v>
      </c>
      <c r="Y5" s="13">
        <v>51.1</v>
      </c>
      <c r="Z5" s="13">
        <v>48.8</v>
      </c>
      <c r="AA5" s="13">
        <v>49.9</v>
      </c>
      <c r="AB5" s="13">
        <v>48.8</v>
      </c>
      <c r="AC5" s="13">
        <v>50.5</v>
      </c>
      <c r="AD5" s="13">
        <v>49.9</v>
      </c>
      <c r="AE5" s="13">
        <v>49</v>
      </c>
      <c r="AF5" s="13">
        <v>51.2</v>
      </c>
      <c r="AG5" s="14">
        <v>399.2</v>
      </c>
      <c r="AI5" s="13">
        <v>93.8</v>
      </c>
      <c r="AJ5" s="13">
        <v>95.800000000000011</v>
      </c>
      <c r="AK5" s="13">
        <v>94.4</v>
      </c>
      <c r="AL5" s="13">
        <v>101.7</v>
      </c>
      <c r="AQ5" s="14">
        <v>385.7</v>
      </c>
      <c r="BM5" s="15">
        <v>1174.5</v>
      </c>
      <c r="BP5" s="12" t="s">
        <v>203</v>
      </c>
    </row>
    <row r="6" spans="1:68" x14ac:dyDescent="0.25">
      <c r="A6" s="2">
        <v>4</v>
      </c>
      <c r="B6" s="11" t="s">
        <v>90</v>
      </c>
      <c r="C6" s="10">
        <v>7</v>
      </c>
      <c r="D6" s="19" t="s">
        <v>4</v>
      </c>
      <c r="O6" s="13">
        <v>44.6</v>
      </c>
      <c r="P6" s="13">
        <v>44.3</v>
      </c>
      <c r="Q6" s="13">
        <v>41.7</v>
      </c>
      <c r="R6" s="13">
        <v>42.9</v>
      </c>
      <c r="S6" s="13">
        <v>46.2</v>
      </c>
      <c r="T6" s="13">
        <v>41.6</v>
      </c>
      <c r="U6" s="13">
        <v>45.6</v>
      </c>
      <c r="V6" s="13">
        <v>42.9</v>
      </c>
      <c r="W6" s="14">
        <v>349.80000000000007</v>
      </c>
      <c r="Y6" s="13">
        <v>45.4</v>
      </c>
      <c r="Z6" s="13">
        <v>46.4</v>
      </c>
      <c r="AA6" s="13">
        <v>49.2</v>
      </c>
      <c r="AB6" s="13">
        <v>42</v>
      </c>
      <c r="AC6" s="13">
        <v>46.2</v>
      </c>
      <c r="AD6" s="13">
        <v>44.1</v>
      </c>
      <c r="AE6" s="13">
        <v>42.3</v>
      </c>
      <c r="AF6" s="13">
        <v>47.3</v>
      </c>
      <c r="AG6" s="14">
        <v>362.9</v>
      </c>
      <c r="AI6" s="13">
        <v>98.1</v>
      </c>
      <c r="AJ6" s="13">
        <v>101.1</v>
      </c>
      <c r="AK6" s="13">
        <v>99.3</v>
      </c>
      <c r="AL6" s="13">
        <v>98.3</v>
      </c>
      <c r="AQ6" s="14">
        <v>396.8</v>
      </c>
      <c r="AS6" s="13">
        <v>44.7</v>
      </c>
      <c r="AT6" s="13">
        <v>42</v>
      </c>
      <c r="AU6" s="13">
        <v>46.1</v>
      </c>
      <c r="AV6" s="13">
        <v>49</v>
      </c>
      <c r="AW6" s="13">
        <v>50.1</v>
      </c>
      <c r="AX6" s="13">
        <v>46.5</v>
      </c>
      <c r="AY6" s="13">
        <v>45</v>
      </c>
      <c r="AZ6" s="13">
        <v>48.8</v>
      </c>
      <c r="BA6" s="14">
        <v>372.2</v>
      </c>
      <c r="BM6" s="15">
        <v>1131.9000244140625</v>
      </c>
      <c r="BP6" s="12" t="s">
        <v>248</v>
      </c>
    </row>
    <row r="7" spans="1:68" x14ac:dyDescent="0.25">
      <c r="A7" s="2">
        <v>5</v>
      </c>
      <c r="B7" s="11" t="s">
        <v>69</v>
      </c>
      <c r="C7" s="10">
        <v>7</v>
      </c>
      <c r="D7" s="19" t="s">
        <v>4</v>
      </c>
      <c r="E7" s="13">
        <v>39.799999999999997</v>
      </c>
      <c r="F7" s="13">
        <v>44</v>
      </c>
      <c r="G7" s="13">
        <v>36</v>
      </c>
      <c r="H7" s="13">
        <v>40.299999999999997</v>
      </c>
      <c r="I7" s="13">
        <v>43.4</v>
      </c>
      <c r="J7" s="13">
        <v>31.7</v>
      </c>
      <c r="K7" s="13">
        <v>39.200000000000003</v>
      </c>
      <c r="L7" s="13">
        <v>37.9</v>
      </c>
      <c r="M7" s="14">
        <v>312.29999999999995</v>
      </c>
      <c r="O7" s="13">
        <v>42.2</v>
      </c>
      <c r="P7" s="13">
        <v>45.3</v>
      </c>
      <c r="Q7" s="13">
        <v>41.4</v>
      </c>
      <c r="R7" s="13">
        <v>41.3</v>
      </c>
      <c r="S7" s="13">
        <v>46.3</v>
      </c>
      <c r="T7" s="13">
        <v>46.6</v>
      </c>
      <c r="U7" s="13">
        <v>41.4</v>
      </c>
      <c r="V7" s="13">
        <v>49.7</v>
      </c>
      <c r="W7" s="14">
        <v>354.2</v>
      </c>
      <c r="Y7" s="13">
        <v>47</v>
      </c>
      <c r="Z7" s="13">
        <v>40.200000000000003</v>
      </c>
      <c r="AA7" s="13">
        <v>44.1</v>
      </c>
      <c r="AB7" s="13">
        <v>44.3</v>
      </c>
      <c r="AC7" s="13">
        <v>47.2</v>
      </c>
      <c r="AD7" s="13">
        <v>42</v>
      </c>
      <c r="AE7" s="13">
        <v>36.799999999999997</v>
      </c>
      <c r="AF7" s="13">
        <v>44.3</v>
      </c>
      <c r="AG7" s="14">
        <v>345.9</v>
      </c>
      <c r="AI7" s="13">
        <v>82.3</v>
      </c>
      <c r="AJ7" s="13">
        <v>84.8</v>
      </c>
      <c r="AK7" s="13">
        <v>90</v>
      </c>
      <c r="AL7" s="13">
        <v>79.599999999999994</v>
      </c>
      <c r="AQ7" s="14">
        <v>336.70000000000005</v>
      </c>
      <c r="BM7" s="15">
        <v>1036.800048828125</v>
      </c>
      <c r="BP7" s="12" t="s">
        <v>204</v>
      </c>
    </row>
    <row r="8" spans="1:68" x14ac:dyDescent="0.25">
      <c r="A8" s="2">
        <v>6</v>
      </c>
      <c r="B8" s="11" t="s">
        <v>155</v>
      </c>
      <c r="C8" s="10">
        <v>7</v>
      </c>
      <c r="D8" s="19" t="s">
        <v>3</v>
      </c>
      <c r="AI8" s="13">
        <v>95.3</v>
      </c>
      <c r="AJ8" s="13">
        <v>93</v>
      </c>
      <c r="AK8" s="13">
        <v>90.3</v>
      </c>
      <c r="AL8" s="13">
        <v>80.7</v>
      </c>
      <c r="AQ8" s="14">
        <v>359.3</v>
      </c>
      <c r="AS8" s="13">
        <v>42.3</v>
      </c>
      <c r="AT8" s="13">
        <v>45.1</v>
      </c>
      <c r="AU8" s="13">
        <v>44.7</v>
      </c>
      <c r="AV8" s="13">
        <v>44.6</v>
      </c>
      <c r="AW8" s="13">
        <v>42.9</v>
      </c>
      <c r="AX8" s="13">
        <v>45.1</v>
      </c>
      <c r="AY8" s="13">
        <v>50.6</v>
      </c>
      <c r="AZ8" s="13">
        <v>41.3</v>
      </c>
      <c r="BA8" s="14">
        <v>356.6</v>
      </c>
      <c r="BM8" s="15">
        <v>715.9000244140625</v>
      </c>
      <c r="BP8" s="12" t="s">
        <v>249</v>
      </c>
    </row>
    <row r="9" spans="1:68" x14ac:dyDescent="0.25">
      <c r="A9" s="2">
        <v>7</v>
      </c>
      <c r="B9" s="11" t="s">
        <v>67</v>
      </c>
      <c r="C9" s="10">
        <v>7</v>
      </c>
      <c r="D9" s="19" t="s">
        <v>0</v>
      </c>
      <c r="E9" s="13">
        <v>48</v>
      </c>
      <c r="F9" s="13">
        <v>43.8</v>
      </c>
      <c r="G9" s="13">
        <v>48.9</v>
      </c>
      <c r="H9" s="13">
        <v>49.8</v>
      </c>
      <c r="I9" s="13">
        <v>47.3</v>
      </c>
      <c r="J9" s="13">
        <v>48.3</v>
      </c>
      <c r="K9" s="13">
        <v>43</v>
      </c>
      <c r="L9" s="13">
        <v>44.4</v>
      </c>
      <c r="M9" s="14">
        <v>373.5</v>
      </c>
      <c r="BM9" s="15">
        <v>373.5</v>
      </c>
      <c r="BP9" s="12" t="s">
        <v>110</v>
      </c>
    </row>
    <row r="10" spans="1:68" x14ac:dyDescent="0.25">
      <c r="BP10" s="12"/>
    </row>
    <row r="11" spans="1:68" x14ac:dyDescent="0.25">
      <c r="A11" s="2">
        <v>1</v>
      </c>
      <c r="B11" s="11" t="s">
        <v>35</v>
      </c>
      <c r="C11" s="10">
        <v>9</v>
      </c>
      <c r="D11" s="19" t="s">
        <v>7</v>
      </c>
      <c r="E11" s="13">
        <v>53.1</v>
      </c>
      <c r="F11" s="13">
        <v>51.2</v>
      </c>
      <c r="G11" s="13">
        <v>53.1</v>
      </c>
      <c r="H11" s="13">
        <v>51.5</v>
      </c>
      <c r="I11" s="13">
        <v>52.6</v>
      </c>
      <c r="J11" s="13">
        <v>51.5</v>
      </c>
      <c r="K11" s="13">
        <v>51.5</v>
      </c>
      <c r="L11" s="13">
        <v>51.5</v>
      </c>
      <c r="M11" s="14">
        <v>416</v>
      </c>
      <c r="O11" s="13">
        <v>52.3</v>
      </c>
      <c r="P11" s="13">
        <v>52.7</v>
      </c>
      <c r="Q11" s="13">
        <v>51.2</v>
      </c>
      <c r="R11" s="13">
        <v>52.8</v>
      </c>
      <c r="S11" s="13">
        <v>51.6</v>
      </c>
      <c r="T11" s="13">
        <v>52.5</v>
      </c>
      <c r="U11" s="13">
        <v>52.4</v>
      </c>
      <c r="V11" s="13">
        <v>53.4</v>
      </c>
      <c r="W11" s="14">
        <v>418.9</v>
      </c>
      <c r="Y11" s="13">
        <v>53</v>
      </c>
      <c r="Z11" s="13">
        <v>52.2</v>
      </c>
      <c r="AA11" s="13">
        <v>52.9</v>
      </c>
      <c r="AB11" s="13">
        <v>52.9</v>
      </c>
      <c r="AC11" s="13">
        <v>52.1</v>
      </c>
      <c r="AD11" s="13">
        <v>52.5</v>
      </c>
      <c r="AE11" s="13">
        <v>53.1</v>
      </c>
      <c r="AF11" s="13">
        <v>52.8</v>
      </c>
      <c r="AG11" s="14">
        <v>421.5</v>
      </c>
      <c r="AI11" s="13">
        <v>104.7</v>
      </c>
      <c r="AJ11" s="13">
        <v>104.10000000000001</v>
      </c>
      <c r="AK11" s="13">
        <v>105.5</v>
      </c>
      <c r="AL11" s="13">
        <v>105.6</v>
      </c>
      <c r="AQ11" s="14">
        <v>419.9</v>
      </c>
      <c r="AS11" s="13">
        <v>52.3</v>
      </c>
      <c r="AT11" s="13">
        <v>52.9</v>
      </c>
      <c r="AU11" s="13">
        <v>52.3</v>
      </c>
      <c r="AV11" s="13">
        <v>52.1</v>
      </c>
      <c r="AW11" s="13">
        <v>52.8</v>
      </c>
      <c r="AX11" s="13">
        <v>52</v>
      </c>
      <c r="AY11" s="13">
        <v>52.3</v>
      </c>
      <c r="AZ11" s="13">
        <v>51.5</v>
      </c>
      <c r="BA11" s="14">
        <v>418.2</v>
      </c>
      <c r="BM11" s="15">
        <v>1260.300048828125</v>
      </c>
      <c r="BP11" s="12" t="s">
        <v>250</v>
      </c>
    </row>
    <row r="12" spans="1:68" x14ac:dyDescent="0.25">
      <c r="A12" s="2">
        <v>2</v>
      </c>
      <c r="B12" s="11" t="s">
        <v>18</v>
      </c>
      <c r="C12" s="10">
        <v>9</v>
      </c>
      <c r="D12" s="19" t="s">
        <v>4</v>
      </c>
      <c r="E12" s="13">
        <v>51.1</v>
      </c>
      <c r="F12" s="13">
        <v>51.3</v>
      </c>
      <c r="G12" s="13">
        <v>51.4</v>
      </c>
      <c r="H12" s="13">
        <v>51</v>
      </c>
      <c r="I12" s="13">
        <v>51.7</v>
      </c>
      <c r="J12" s="13">
        <v>50.5</v>
      </c>
      <c r="K12" s="13">
        <v>52.7</v>
      </c>
      <c r="L12" s="13">
        <v>53</v>
      </c>
      <c r="M12" s="14">
        <v>412.7</v>
      </c>
      <c r="O12" s="13">
        <v>52.9</v>
      </c>
      <c r="P12" s="13">
        <v>52.6</v>
      </c>
      <c r="Q12" s="13">
        <v>52.4</v>
      </c>
      <c r="R12" s="13">
        <v>52.2</v>
      </c>
      <c r="S12" s="13">
        <v>52.2</v>
      </c>
      <c r="T12" s="13">
        <v>51.5</v>
      </c>
      <c r="U12" s="13">
        <v>52.6</v>
      </c>
      <c r="V12" s="13">
        <v>51.4</v>
      </c>
      <c r="W12" s="14">
        <v>417.79999999999995</v>
      </c>
      <c r="Y12" s="13">
        <v>52.3</v>
      </c>
      <c r="Z12" s="13">
        <v>51.6</v>
      </c>
      <c r="AA12" s="13">
        <v>51.9</v>
      </c>
      <c r="AB12" s="13">
        <v>51.9</v>
      </c>
      <c r="AC12" s="13">
        <v>52.5</v>
      </c>
      <c r="AD12" s="13">
        <v>52.1</v>
      </c>
      <c r="AE12" s="13">
        <v>51.3</v>
      </c>
      <c r="AF12" s="13">
        <v>51.9</v>
      </c>
      <c r="AG12" s="14">
        <v>415.5</v>
      </c>
      <c r="AI12" s="13">
        <v>101.6</v>
      </c>
      <c r="AJ12" s="13">
        <v>104.2</v>
      </c>
      <c r="AK12" s="13">
        <v>103</v>
      </c>
      <c r="AL12" s="13">
        <v>104</v>
      </c>
      <c r="AQ12" s="14">
        <v>412.8</v>
      </c>
      <c r="AS12" s="13">
        <v>53</v>
      </c>
      <c r="AT12" s="13">
        <v>52.1</v>
      </c>
      <c r="AU12" s="13">
        <v>52.6</v>
      </c>
      <c r="AV12" s="13">
        <v>52.9</v>
      </c>
      <c r="AW12" s="13">
        <v>53.9</v>
      </c>
      <c r="AX12" s="13">
        <v>53.4</v>
      </c>
      <c r="AY12" s="13">
        <v>52.5</v>
      </c>
      <c r="AZ12" s="13">
        <v>52.8</v>
      </c>
      <c r="BA12" s="14">
        <v>423.2</v>
      </c>
      <c r="BM12" s="15">
        <v>1256.5</v>
      </c>
      <c r="BP12" s="12" t="s">
        <v>254</v>
      </c>
    </row>
    <row r="13" spans="1:68" x14ac:dyDescent="0.25">
      <c r="A13" s="2">
        <v>3</v>
      </c>
      <c r="B13" s="11" t="s">
        <v>70</v>
      </c>
      <c r="C13" s="10">
        <v>9</v>
      </c>
      <c r="D13" s="19" t="s">
        <v>4</v>
      </c>
      <c r="E13" s="13">
        <v>52</v>
      </c>
      <c r="F13" s="13">
        <v>52.4</v>
      </c>
      <c r="G13" s="13">
        <v>52.2</v>
      </c>
      <c r="H13" s="13">
        <v>52.8</v>
      </c>
      <c r="I13" s="13">
        <v>51</v>
      </c>
      <c r="J13" s="13">
        <v>51.4</v>
      </c>
      <c r="K13" s="13">
        <v>52.1</v>
      </c>
      <c r="L13" s="13">
        <v>52.9</v>
      </c>
      <c r="M13" s="14">
        <v>416.8</v>
      </c>
      <c r="O13" s="13">
        <v>52.6</v>
      </c>
      <c r="P13" s="13">
        <v>51.5</v>
      </c>
      <c r="Q13" s="13">
        <v>52.9</v>
      </c>
      <c r="R13" s="13">
        <v>52.4</v>
      </c>
      <c r="S13" s="13">
        <v>50.1</v>
      </c>
      <c r="T13" s="13">
        <v>51</v>
      </c>
      <c r="U13" s="13">
        <v>50.5</v>
      </c>
      <c r="V13" s="13">
        <v>52.6</v>
      </c>
      <c r="W13" s="14">
        <v>413.6</v>
      </c>
      <c r="Y13" s="13">
        <v>52.6</v>
      </c>
      <c r="Z13" s="13">
        <v>53.3</v>
      </c>
      <c r="AA13" s="13">
        <v>51.9</v>
      </c>
      <c r="AB13" s="13">
        <v>51</v>
      </c>
      <c r="AC13" s="13">
        <v>52.8</v>
      </c>
      <c r="AD13" s="13">
        <v>51.6</v>
      </c>
      <c r="AE13" s="13">
        <v>52.2</v>
      </c>
      <c r="AF13" s="13">
        <v>52.3</v>
      </c>
      <c r="AG13" s="14">
        <v>417.7</v>
      </c>
      <c r="AI13" s="13">
        <v>105.5</v>
      </c>
      <c r="AJ13" s="13">
        <v>102.7</v>
      </c>
      <c r="AK13" s="13">
        <v>103.8</v>
      </c>
      <c r="AL13" s="13">
        <v>104.9</v>
      </c>
      <c r="AQ13" s="14">
        <v>416.9</v>
      </c>
      <c r="AS13" s="13">
        <v>51.4</v>
      </c>
      <c r="AT13" s="13">
        <v>50.9</v>
      </c>
      <c r="AU13" s="13">
        <v>51.3</v>
      </c>
      <c r="AV13" s="13">
        <v>52.2</v>
      </c>
      <c r="AW13" s="13">
        <v>41.4</v>
      </c>
      <c r="AX13" s="13">
        <v>52.2</v>
      </c>
      <c r="AY13" s="13">
        <v>50.4</v>
      </c>
      <c r="AZ13" s="13">
        <v>52.4</v>
      </c>
      <c r="BA13" s="14">
        <v>402.2</v>
      </c>
      <c r="BM13" s="15">
        <v>1251.39990234375</v>
      </c>
      <c r="BP13" s="12" t="s">
        <v>251</v>
      </c>
    </row>
    <row r="14" spans="1:68" x14ac:dyDescent="0.25">
      <c r="A14" s="2">
        <v>4</v>
      </c>
      <c r="B14" s="11" t="s">
        <v>40</v>
      </c>
      <c r="C14" s="10">
        <v>9</v>
      </c>
      <c r="D14" s="19" t="s">
        <v>7</v>
      </c>
      <c r="E14" s="13">
        <v>52.6</v>
      </c>
      <c r="F14" s="13">
        <v>52.9</v>
      </c>
      <c r="G14" s="13">
        <v>52.2</v>
      </c>
      <c r="H14" s="13">
        <v>52.3</v>
      </c>
      <c r="I14" s="13">
        <v>51.9</v>
      </c>
      <c r="J14" s="13">
        <v>51.4</v>
      </c>
      <c r="K14" s="13">
        <v>51.9</v>
      </c>
      <c r="L14" s="13">
        <v>51.5</v>
      </c>
      <c r="M14" s="14">
        <v>416.69999999999993</v>
      </c>
      <c r="O14" s="13">
        <v>53</v>
      </c>
      <c r="P14" s="13">
        <v>52.3</v>
      </c>
      <c r="Q14" s="13">
        <v>53.1</v>
      </c>
      <c r="R14" s="13">
        <v>51.7</v>
      </c>
      <c r="S14" s="13">
        <v>51.2</v>
      </c>
      <c r="T14" s="13">
        <v>51.8</v>
      </c>
      <c r="U14" s="13">
        <v>52</v>
      </c>
      <c r="V14" s="13">
        <v>52.8</v>
      </c>
      <c r="W14" s="14">
        <v>417.90000000000003</v>
      </c>
      <c r="Y14" s="13">
        <v>50.7</v>
      </c>
      <c r="Z14" s="13">
        <v>53.1</v>
      </c>
      <c r="AA14" s="13">
        <v>50.8</v>
      </c>
      <c r="AB14" s="13">
        <v>52.3</v>
      </c>
      <c r="AC14" s="13">
        <v>52.4</v>
      </c>
      <c r="AD14" s="13">
        <v>52.5</v>
      </c>
      <c r="AE14" s="13">
        <v>51.9</v>
      </c>
      <c r="AF14" s="13">
        <v>51.5</v>
      </c>
      <c r="AG14" s="14">
        <v>415.2</v>
      </c>
      <c r="AI14" s="13">
        <v>105.1</v>
      </c>
      <c r="AJ14" s="13">
        <v>103.6</v>
      </c>
      <c r="AK14" s="13">
        <v>104.3</v>
      </c>
      <c r="AL14" s="13">
        <v>102.9</v>
      </c>
      <c r="AQ14" s="14">
        <v>415.9</v>
      </c>
      <c r="AS14" s="13">
        <v>52.7</v>
      </c>
      <c r="AT14" s="13">
        <v>51.7</v>
      </c>
      <c r="AU14" s="13">
        <v>51.7</v>
      </c>
      <c r="AV14" s="13">
        <v>50.4</v>
      </c>
      <c r="AW14" s="13">
        <v>51.3</v>
      </c>
      <c r="AX14" s="13">
        <v>51.8</v>
      </c>
      <c r="AY14" s="13">
        <v>52.6</v>
      </c>
      <c r="AZ14" s="13">
        <v>50.4</v>
      </c>
      <c r="BA14" s="14">
        <v>412.6</v>
      </c>
      <c r="BM14" s="15">
        <v>1250.5</v>
      </c>
      <c r="BP14" s="12" t="s">
        <v>252</v>
      </c>
    </row>
    <row r="15" spans="1:68" x14ac:dyDescent="0.25">
      <c r="A15" s="2">
        <v>5</v>
      </c>
      <c r="B15" s="11" t="s">
        <v>76</v>
      </c>
      <c r="C15" s="10">
        <v>9</v>
      </c>
      <c r="D15" s="19" t="s">
        <v>1</v>
      </c>
      <c r="E15" s="13">
        <v>51.9</v>
      </c>
      <c r="F15" s="13">
        <v>52.5</v>
      </c>
      <c r="G15" s="13">
        <v>51.4</v>
      </c>
      <c r="H15" s="13">
        <v>51.3</v>
      </c>
      <c r="I15" s="13">
        <v>50.6</v>
      </c>
      <c r="J15" s="13">
        <v>50.3</v>
      </c>
      <c r="K15" s="13">
        <v>50.6</v>
      </c>
      <c r="L15" s="13">
        <v>50.9</v>
      </c>
      <c r="M15" s="14">
        <v>409.50000000000006</v>
      </c>
      <c r="O15" s="13">
        <v>51.7</v>
      </c>
      <c r="P15" s="13">
        <v>51.4</v>
      </c>
      <c r="Q15" s="13">
        <v>52.5</v>
      </c>
      <c r="R15" s="13">
        <v>52.5</v>
      </c>
      <c r="S15" s="13">
        <v>51.1</v>
      </c>
      <c r="T15" s="13">
        <v>51.5</v>
      </c>
      <c r="U15" s="13">
        <v>52.5</v>
      </c>
      <c r="V15" s="13">
        <v>51.8</v>
      </c>
      <c r="W15" s="14">
        <v>415</v>
      </c>
      <c r="Y15" s="13">
        <v>52.3</v>
      </c>
      <c r="Z15" s="13">
        <v>52.6</v>
      </c>
      <c r="AA15" s="13">
        <v>51.9</v>
      </c>
      <c r="AB15" s="13">
        <v>52.7</v>
      </c>
      <c r="AC15" s="13">
        <v>51.7</v>
      </c>
      <c r="AD15" s="13">
        <v>51.7</v>
      </c>
      <c r="AE15" s="13">
        <v>52.8</v>
      </c>
      <c r="AF15" s="13">
        <v>51.6</v>
      </c>
      <c r="AG15" s="14">
        <v>417.3</v>
      </c>
      <c r="AI15" s="13">
        <v>101.7</v>
      </c>
      <c r="AJ15" s="13">
        <v>105.30000000000001</v>
      </c>
      <c r="AK15" s="13">
        <v>104.2</v>
      </c>
      <c r="AL15" s="13">
        <v>104</v>
      </c>
      <c r="AQ15" s="14">
        <v>415.2</v>
      </c>
      <c r="AS15" s="13">
        <v>51.3</v>
      </c>
      <c r="AT15" s="13">
        <v>51.6</v>
      </c>
      <c r="AU15" s="13">
        <v>52.7</v>
      </c>
      <c r="AV15" s="13">
        <v>52.6</v>
      </c>
      <c r="AW15" s="13">
        <v>51.6</v>
      </c>
      <c r="AX15" s="13">
        <v>52.6</v>
      </c>
      <c r="AY15" s="13">
        <v>52.2</v>
      </c>
      <c r="AZ15" s="13">
        <v>52.1</v>
      </c>
      <c r="BA15" s="14">
        <v>416.7</v>
      </c>
      <c r="BM15" s="15">
        <v>1249.199951171875</v>
      </c>
      <c r="BP15" s="12" t="s">
        <v>253</v>
      </c>
    </row>
    <row r="16" spans="1:68" x14ac:dyDescent="0.25">
      <c r="A16" s="2">
        <v>6</v>
      </c>
      <c r="B16" s="11" t="s">
        <v>65</v>
      </c>
      <c r="C16" s="10">
        <v>9</v>
      </c>
      <c r="D16" s="19" t="s">
        <v>4</v>
      </c>
      <c r="E16" s="13">
        <v>52.4</v>
      </c>
      <c r="F16" s="13">
        <v>51.9</v>
      </c>
      <c r="G16" s="13">
        <v>50.9</v>
      </c>
      <c r="H16" s="13">
        <v>51.7</v>
      </c>
      <c r="I16" s="13">
        <v>41.4</v>
      </c>
      <c r="J16" s="13">
        <v>51.5</v>
      </c>
      <c r="K16" s="13">
        <v>52</v>
      </c>
      <c r="L16" s="13">
        <v>52.8</v>
      </c>
      <c r="M16" s="14">
        <v>404.59999999999997</v>
      </c>
      <c r="O16" s="13">
        <v>50.9</v>
      </c>
      <c r="P16" s="13">
        <v>48.3</v>
      </c>
      <c r="Q16" s="13">
        <v>52.6</v>
      </c>
      <c r="R16" s="13">
        <v>52.5</v>
      </c>
      <c r="S16" s="13">
        <v>51.4</v>
      </c>
      <c r="T16" s="13">
        <v>51.2</v>
      </c>
      <c r="U16" s="13">
        <v>51.1</v>
      </c>
      <c r="V16" s="13">
        <v>52.2</v>
      </c>
      <c r="W16" s="14">
        <v>410.2</v>
      </c>
      <c r="Y16" s="13">
        <v>51.4</v>
      </c>
      <c r="Z16" s="13">
        <v>52.6</v>
      </c>
      <c r="AA16" s="13">
        <v>51.4</v>
      </c>
      <c r="AB16" s="13">
        <v>51.8</v>
      </c>
      <c r="AC16" s="13">
        <v>52.4</v>
      </c>
      <c r="AD16" s="13">
        <v>52.4</v>
      </c>
      <c r="AE16" s="13">
        <v>51.599999999999994</v>
      </c>
      <c r="AF16" s="13">
        <v>53.5</v>
      </c>
      <c r="AG16" s="14">
        <v>417.1</v>
      </c>
      <c r="AI16" s="13">
        <v>104</v>
      </c>
      <c r="AJ16" s="13">
        <v>103</v>
      </c>
      <c r="AK16" s="13">
        <v>103.2</v>
      </c>
      <c r="AL16" s="13">
        <v>104.1</v>
      </c>
      <c r="AQ16" s="14">
        <v>414.29999999999995</v>
      </c>
      <c r="AS16" s="13">
        <v>50.6</v>
      </c>
      <c r="AT16" s="13">
        <v>51.5</v>
      </c>
      <c r="AU16" s="13">
        <v>51.1</v>
      </c>
      <c r="AV16" s="13">
        <v>52.6</v>
      </c>
      <c r="AW16" s="13">
        <v>52.4</v>
      </c>
      <c r="AX16" s="13">
        <v>51.6</v>
      </c>
      <c r="AY16" s="13">
        <v>52</v>
      </c>
      <c r="AZ16" s="13">
        <v>51.4</v>
      </c>
      <c r="BA16" s="14">
        <v>413.2</v>
      </c>
      <c r="BM16" s="15">
        <v>1244.60009765625</v>
      </c>
      <c r="BP16" s="12" t="s">
        <v>255</v>
      </c>
    </row>
    <row r="17" spans="1:68" x14ac:dyDescent="0.25">
      <c r="A17" s="2">
        <v>7</v>
      </c>
      <c r="B17" s="11" t="s">
        <v>78</v>
      </c>
      <c r="C17" s="10">
        <v>9</v>
      </c>
      <c r="D17" s="19" t="s">
        <v>4</v>
      </c>
      <c r="E17" s="13">
        <v>49.5</v>
      </c>
      <c r="F17" s="13">
        <v>49.8</v>
      </c>
      <c r="G17" s="13">
        <v>49.2</v>
      </c>
      <c r="H17" s="13">
        <v>50.8</v>
      </c>
      <c r="I17" s="13">
        <v>51.6</v>
      </c>
      <c r="J17" s="13">
        <v>50.6</v>
      </c>
      <c r="K17" s="13">
        <v>52.3</v>
      </c>
      <c r="L17" s="13">
        <v>50.4</v>
      </c>
      <c r="M17" s="14">
        <v>404.2</v>
      </c>
      <c r="O17" s="13">
        <v>51.5</v>
      </c>
      <c r="P17" s="13">
        <v>51.3</v>
      </c>
      <c r="Q17" s="13">
        <v>49.6</v>
      </c>
      <c r="R17" s="13">
        <v>53</v>
      </c>
      <c r="S17" s="13">
        <v>47.8</v>
      </c>
      <c r="T17" s="13">
        <v>48</v>
      </c>
      <c r="U17" s="13">
        <v>52.8</v>
      </c>
      <c r="V17" s="13">
        <v>51.8</v>
      </c>
      <c r="W17" s="14">
        <v>405.8</v>
      </c>
      <c r="Y17" s="13">
        <v>51.2</v>
      </c>
      <c r="Z17" s="13">
        <v>51.2</v>
      </c>
      <c r="AA17" s="13">
        <v>48.8</v>
      </c>
      <c r="AB17" s="13">
        <v>48.2</v>
      </c>
      <c r="AC17" s="13">
        <v>51.1</v>
      </c>
      <c r="AD17" s="13">
        <v>52</v>
      </c>
      <c r="AE17" s="13">
        <v>50.6</v>
      </c>
      <c r="AF17" s="13">
        <v>48.2</v>
      </c>
      <c r="AG17" s="14">
        <v>401.3</v>
      </c>
      <c r="AI17" s="13">
        <v>99.5</v>
      </c>
      <c r="AJ17" s="13">
        <v>103</v>
      </c>
      <c r="AK17" s="13">
        <v>100.2</v>
      </c>
      <c r="AL17" s="13">
        <v>98.2</v>
      </c>
      <c r="AQ17" s="14">
        <v>400.9</v>
      </c>
      <c r="AS17" s="13">
        <v>49</v>
      </c>
      <c r="AT17" s="13">
        <v>50.6</v>
      </c>
      <c r="AU17" s="13">
        <v>50.6</v>
      </c>
      <c r="AV17" s="13">
        <v>51.6</v>
      </c>
      <c r="AW17" s="13">
        <v>52.2</v>
      </c>
      <c r="AX17" s="13">
        <v>50.7</v>
      </c>
      <c r="AY17" s="13">
        <v>50.1</v>
      </c>
      <c r="AZ17" s="13">
        <v>52.6</v>
      </c>
      <c r="BA17" s="14">
        <v>407.4</v>
      </c>
      <c r="BM17" s="15">
        <v>1217.39990234375</v>
      </c>
      <c r="BP17" s="12" t="s">
        <v>256</v>
      </c>
    </row>
    <row r="18" spans="1:68" x14ac:dyDescent="0.25">
      <c r="A18" s="2">
        <v>8</v>
      </c>
      <c r="B18" s="11" t="s">
        <v>73</v>
      </c>
      <c r="C18" s="10">
        <v>9</v>
      </c>
      <c r="D18" s="19" t="s">
        <v>4</v>
      </c>
      <c r="E18" s="13">
        <v>48.4</v>
      </c>
      <c r="F18" s="13">
        <v>51</v>
      </c>
      <c r="G18" s="13">
        <v>50</v>
      </c>
      <c r="H18" s="13">
        <v>52.4</v>
      </c>
      <c r="I18" s="13">
        <v>49</v>
      </c>
      <c r="J18" s="13">
        <v>51</v>
      </c>
      <c r="K18" s="13">
        <v>46.6</v>
      </c>
      <c r="L18" s="13">
        <v>48.3</v>
      </c>
      <c r="M18" s="14">
        <v>396.70000000000005</v>
      </c>
      <c r="O18" s="13">
        <v>48.8</v>
      </c>
      <c r="P18" s="13">
        <v>52.6</v>
      </c>
      <c r="Q18" s="13">
        <v>49.3</v>
      </c>
      <c r="R18" s="13">
        <v>48.6</v>
      </c>
      <c r="S18" s="13">
        <v>48.1</v>
      </c>
      <c r="T18" s="13">
        <v>46.7</v>
      </c>
      <c r="U18" s="13">
        <v>46.9</v>
      </c>
      <c r="V18" s="13">
        <v>50.1</v>
      </c>
      <c r="W18" s="14">
        <v>391.09999999999997</v>
      </c>
      <c r="Y18" s="13">
        <v>50.5</v>
      </c>
      <c r="Z18" s="13">
        <v>50.2</v>
      </c>
      <c r="AA18" s="13">
        <v>48.9</v>
      </c>
      <c r="AB18" s="13">
        <v>49.4</v>
      </c>
      <c r="AC18" s="13">
        <v>50.6</v>
      </c>
      <c r="AD18" s="13">
        <v>50.1</v>
      </c>
      <c r="AE18" s="13">
        <v>50.2</v>
      </c>
      <c r="AF18" s="13">
        <v>51.2</v>
      </c>
      <c r="AG18" s="14">
        <v>401.1</v>
      </c>
      <c r="AI18" s="13">
        <v>101.8</v>
      </c>
      <c r="AJ18" s="13">
        <v>100.00000000000001</v>
      </c>
      <c r="AK18" s="13">
        <v>102.1</v>
      </c>
      <c r="AL18" s="13">
        <v>100.5</v>
      </c>
      <c r="AQ18" s="14">
        <v>404.4</v>
      </c>
      <c r="BM18" s="15">
        <v>1202.199951171875</v>
      </c>
      <c r="BP18" s="12" t="s">
        <v>206</v>
      </c>
    </row>
    <row r="19" spans="1:68" x14ac:dyDescent="0.25">
      <c r="A19" s="2">
        <v>9</v>
      </c>
      <c r="B19" s="11" t="s">
        <v>92</v>
      </c>
      <c r="C19" s="10">
        <v>9</v>
      </c>
      <c r="D19" s="19" t="s">
        <v>2</v>
      </c>
      <c r="O19" s="13">
        <v>49.3</v>
      </c>
      <c r="P19" s="13">
        <v>49.7</v>
      </c>
      <c r="Q19" s="13">
        <v>50.9</v>
      </c>
      <c r="R19" s="13">
        <v>45.6</v>
      </c>
      <c r="S19" s="13">
        <v>46.7</v>
      </c>
      <c r="T19" s="13">
        <v>50.5</v>
      </c>
      <c r="U19" s="13">
        <v>47.4</v>
      </c>
      <c r="V19" s="13">
        <v>48.4</v>
      </c>
      <c r="W19" s="14">
        <v>388.49999999999994</v>
      </c>
      <c r="Y19" s="13">
        <v>48.8</v>
      </c>
      <c r="Z19" s="13">
        <v>49.3</v>
      </c>
      <c r="AA19" s="13">
        <v>52</v>
      </c>
      <c r="AB19" s="13">
        <v>49.8</v>
      </c>
      <c r="AC19" s="13">
        <v>50.6</v>
      </c>
      <c r="AD19" s="13">
        <v>50.3</v>
      </c>
      <c r="AE19" s="13">
        <v>49.3</v>
      </c>
      <c r="AF19" s="13">
        <v>52.2</v>
      </c>
      <c r="AG19" s="14">
        <v>402.3</v>
      </c>
      <c r="AI19" s="13">
        <v>93.1</v>
      </c>
      <c r="AJ19" s="13">
        <v>94.2</v>
      </c>
      <c r="AK19" s="13">
        <v>90.7</v>
      </c>
      <c r="AL19" s="13">
        <v>91.3</v>
      </c>
      <c r="AQ19" s="14">
        <v>369.3</v>
      </c>
      <c r="AS19" s="13">
        <v>50</v>
      </c>
      <c r="AT19" s="13">
        <v>53</v>
      </c>
      <c r="AU19" s="13">
        <v>51</v>
      </c>
      <c r="AV19" s="13">
        <v>49.2</v>
      </c>
      <c r="AW19" s="13">
        <v>51.3</v>
      </c>
      <c r="AX19" s="13">
        <v>50.6</v>
      </c>
      <c r="AY19" s="13">
        <v>50.5</v>
      </c>
      <c r="AZ19" s="13">
        <v>50.3</v>
      </c>
      <c r="BA19" s="14">
        <v>405.9</v>
      </c>
      <c r="BM19" s="15">
        <v>1196.699951171875</v>
      </c>
      <c r="BP19" s="12" t="s">
        <v>259</v>
      </c>
    </row>
    <row r="20" spans="1:68" x14ac:dyDescent="0.25">
      <c r="A20" s="2">
        <v>10</v>
      </c>
      <c r="B20" s="11" t="s">
        <v>72</v>
      </c>
      <c r="C20" s="10">
        <v>9</v>
      </c>
      <c r="D20" s="19" t="s">
        <v>4</v>
      </c>
      <c r="E20" s="13">
        <v>49.2</v>
      </c>
      <c r="F20" s="13">
        <v>50.2</v>
      </c>
      <c r="G20" s="13">
        <v>50.2</v>
      </c>
      <c r="H20" s="13">
        <v>50.4</v>
      </c>
      <c r="I20" s="13">
        <v>48.3</v>
      </c>
      <c r="J20" s="13">
        <v>49.6</v>
      </c>
      <c r="K20" s="13">
        <v>50.8</v>
      </c>
      <c r="L20" s="13">
        <v>48.1</v>
      </c>
      <c r="M20" s="14">
        <v>396.80000000000007</v>
      </c>
      <c r="O20" s="13">
        <v>48.9</v>
      </c>
      <c r="P20" s="13">
        <v>46.3</v>
      </c>
      <c r="Q20" s="13">
        <v>48.9</v>
      </c>
      <c r="R20" s="13">
        <v>48.4</v>
      </c>
      <c r="S20" s="13">
        <v>49.4</v>
      </c>
      <c r="T20" s="13">
        <v>47.1</v>
      </c>
      <c r="U20" s="13">
        <v>51</v>
      </c>
      <c r="V20" s="13">
        <v>49.1</v>
      </c>
      <c r="W20" s="14">
        <v>389.1</v>
      </c>
      <c r="Y20" s="13">
        <v>50.5</v>
      </c>
      <c r="Z20" s="13">
        <v>49.6</v>
      </c>
      <c r="AA20" s="13">
        <v>49.3</v>
      </c>
      <c r="AB20" s="13">
        <v>47.5</v>
      </c>
      <c r="AC20" s="13">
        <v>47.8</v>
      </c>
      <c r="AD20" s="13">
        <v>48.6</v>
      </c>
      <c r="AE20" s="13">
        <v>49.7</v>
      </c>
      <c r="AF20" s="13">
        <v>50.8</v>
      </c>
      <c r="AG20" s="14">
        <v>393.8</v>
      </c>
      <c r="AS20" s="13">
        <v>51.1</v>
      </c>
      <c r="AT20" s="13">
        <v>51.5</v>
      </c>
      <c r="AU20" s="13">
        <v>52.9</v>
      </c>
      <c r="AV20" s="13">
        <v>49.8</v>
      </c>
      <c r="AW20" s="13">
        <v>50.9</v>
      </c>
      <c r="AX20" s="13">
        <v>50.3</v>
      </c>
      <c r="AY20" s="13">
        <v>50.2</v>
      </c>
      <c r="AZ20" s="13">
        <v>48.5</v>
      </c>
      <c r="BA20" s="14">
        <v>405.2</v>
      </c>
      <c r="BM20" s="15">
        <v>1195.800048828125</v>
      </c>
      <c r="BP20" s="12" t="s">
        <v>257</v>
      </c>
    </row>
    <row r="21" spans="1:68" x14ac:dyDescent="0.25">
      <c r="A21" s="2">
        <v>11</v>
      </c>
      <c r="B21" s="11" t="s">
        <v>75</v>
      </c>
      <c r="C21" s="10">
        <v>9</v>
      </c>
      <c r="D21" s="19" t="s">
        <v>4</v>
      </c>
      <c r="E21" s="13">
        <v>46.6</v>
      </c>
      <c r="F21" s="13">
        <v>46.4</v>
      </c>
      <c r="G21" s="13">
        <v>48.2</v>
      </c>
      <c r="H21" s="13">
        <v>45.7</v>
      </c>
      <c r="I21" s="13">
        <v>50.2</v>
      </c>
      <c r="J21" s="13">
        <v>45.5</v>
      </c>
      <c r="K21" s="13">
        <v>44.2</v>
      </c>
      <c r="L21" s="13">
        <v>47.3</v>
      </c>
      <c r="M21" s="14">
        <v>374.09999999999997</v>
      </c>
      <c r="O21" s="13">
        <v>45.4</v>
      </c>
      <c r="P21" s="13">
        <v>50.1</v>
      </c>
      <c r="Q21" s="13">
        <v>51.6</v>
      </c>
      <c r="R21" s="13">
        <v>50.5</v>
      </c>
      <c r="S21" s="13">
        <v>50.8</v>
      </c>
      <c r="T21" s="13">
        <v>51.5</v>
      </c>
      <c r="U21" s="13">
        <v>52</v>
      </c>
      <c r="V21" s="13">
        <v>51.5</v>
      </c>
      <c r="W21" s="14">
        <v>403.4</v>
      </c>
      <c r="Y21" s="13">
        <v>49.3</v>
      </c>
      <c r="Z21" s="13">
        <v>47.1</v>
      </c>
      <c r="AA21" s="13">
        <v>46.4</v>
      </c>
      <c r="AB21" s="13">
        <v>48.1</v>
      </c>
      <c r="AC21" s="13">
        <v>51.1</v>
      </c>
      <c r="AD21" s="13">
        <v>42.7</v>
      </c>
      <c r="AE21" s="13">
        <v>0</v>
      </c>
      <c r="AF21" s="13">
        <v>48.6</v>
      </c>
      <c r="AG21" s="14">
        <v>333.3</v>
      </c>
      <c r="AI21" s="13">
        <v>94.4</v>
      </c>
      <c r="AJ21" s="13">
        <v>99.3</v>
      </c>
      <c r="AK21" s="13">
        <v>96.9</v>
      </c>
      <c r="AL21" s="13">
        <v>101.4</v>
      </c>
      <c r="AQ21" s="14">
        <v>392</v>
      </c>
      <c r="AS21" s="13">
        <v>48.4</v>
      </c>
      <c r="AT21" s="13">
        <v>50.2</v>
      </c>
      <c r="AU21" s="13">
        <v>50.9</v>
      </c>
      <c r="AV21" s="13">
        <v>49.8</v>
      </c>
      <c r="AW21" s="13">
        <v>50.1</v>
      </c>
      <c r="AX21" s="13">
        <v>48.3</v>
      </c>
      <c r="AY21" s="13">
        <v>48.7</v>
      </c>
      <c r="AZ21" s="13">
        <v>49.6</v>
      </c>
      <c r="BA21" s="14">
        <v>396</v>
      </c>
      <c r="BM21" s="15">
        <v>1191.4000244140625</v>
      </c>
      <c r="BP21" s="12" t="s">
        <v>258</v>
      </c>
    </row>
    <row r="22" spans="1:68" x14ac:dyDescent="0.25">
      <c r="A22" s="2">
        <v>12</v>
      </c>
      <c r="B22" s="11" t="s">
        <v>74</v>
      </c>
      <c r="C22" s="10">
        <v>9</v>
      </c>
      <c r="D22" s="19" t="s">
        <v>4</v>
      </c>
      <c r="E22" s="13">
        <v>50</v>
      </c>
      <c r="F22" s="13">
        <v>50</v>
      </c>
      <c r="G22" s="13">
        <v>46.3</v>
      </c>
      <c r="H22" s="13">
        <v>50</v>
      </c>
      <c r="I22" s="13">
        <v>49.5</v>
      </c>
      <c r="J22" s="13">
        <v>50</v>
      </c>
      <c r="K22" s="13">
        <v>51.1</v>
      </c>
      <c r="L22" s="13">
        <v>48.3</v>
      </c>
      <c r="M22" s="14">
        <v>395.20000000000005</v>
      </c>
      <c r="O22" s="13">
        <v>47.6</v>
      </c>
      <c r="P22" s="13">
        <v>50.8</v>
      </c>
      <c r="Q22" s="13">
        <v>48.2</v>
      </c>
      <c r="R22" s="13">
        <v>47.5</v>
      </c>
      <c r="S22" s="13">
        <v>48.7</v>
      </c>
      <c r="T22" s="13">
        <v>48.3</v>
      </c>
      <c r="U22" s="13">
        <v>51.3</v>
      </c>
      <c r="V22" s="13">
        <v>45.3</v>
      </c>
      <c r="W22" s="14">
        <v>387.70000000000005</v>
      </c>
      <c r="AI22" s="13">
        <v>100.6</v>
      </c>
      <c r="AJ22" s="13">
        <v>84.000000000000014</v>
      </c>
      <c r="AK22" s="13">
        <v>92.4</v>
      </c>
      <c r="AL22" s="13">
        <v>97.9</v>
      </c>
      <c r="AQ22" s="14">
        <v>374.9</v>
      </c>
      <c r="BM22" s="15">
        <v>1157.800048828125</v>
      </c>
      <c r="BP22" s="12" t="s">
        <v>207</v>
      </c>
    </row>
    <row r="23" spans="1:68" x14ac:dyDescent="0.25">
      <c r="A23" s="2">
        <v>13</v>
      </c>
      <c r="B23" s="11" t="s">
        <v>71</v>
      </c>
      <c r="C23" s="10">
        <v>9</v>
      </c>
      <c r="D23" s="19" t="s">
        <v>0</v>
      </c>
      <c r="E23" s="13">
        <v>51</v>
      </c>
      <c r="F23" s="13">
        <v>49.4</v>
      </c>
      <c r="G23" s="13">
        <v>51.8</v>
      </c>
      <c r="H23" s="13">
        <v>51.8</v>
      </c>
      <c r="I23" s="13">
        <v>50.2</v>
      </c>
      <c r="J23" s="13">
        <v>51.6</v>
      </c>
      <c r="K23" s="13">
        <v>50.8</v>
      </c>
      <c r="L23" s="13">
        <v>50</v>
      </c>
      <c r="M23" s="14">
        <v>406.6</v>
      </c>
      <c r="O23" s="13">
        <v>51.3</v>
      </c>
      <c r="P23" s="13">
        <v>50.5</v>
      </c>
      <c r="Q23" s="13">
        <v>50.5</v>
      </c>
      <c r="R23" s="13">
        <v>51.9</v>
      </c>
      <c r="S23" s="13">
        <v>49.9</v>
      </c>
      <c r="T23" s="13">
        <v>51</v>
      </c>
      <c r="U23" s="13">
        <v>51.3</v>
      </c>
      <c r="V23" s="13">
        <v>51.2</v>
      </c>
      <c r="W23" s="14">
        <v>407.6</v>
      </c>
      <c r="BM23" s="15">
        <v>814.20001220703125</v>
      </c>
      <c r="BP23" s="12" t="s">
        <v>111</v>
      </c>
    </row>
    <row r="24" spans="1:68" x14ac:dyDescent="0.25">
      <c r="BP24" s="12"/>
    </row>
    <row r="25" spans="1:68" x14ac:dyDescent="0.25">
      <c r="A25" s="2">
        <v>1</v>
      </c>
      <c r="B25" s="11" t="s">
        <v>27</v>
      </c>
      <c r="C25" s="10">
        <v>11</v>
      </c>
      <c r="D25" s="19" t="s">
        <v>7</v>
      </c>
      <c r="O25" s="13">
        <v>52.2</v>
      </c>
      <c r="P25" s="13">
        <v>51.9</v>
      </c>
      <c r="Q25" s="13">
        <v>52.2</v>
      </c>
      <c r="R25" s="13">
        <v>52.5</v>
      </c>
      <c r="S25" s="13">
        <v>52</v>
      </c>
      <c r="T25" s="13">
        <v>52.3</v>
      </c>
      <c r="U25" s="13">
        <v>51</v>
      </c>
      <c r="V25" s="13">
        <v>51.7</v>
      </c>
      <c r="W25" s="14">
        <v>415.8</v>
      </c>
      <c r="Y25" s="13">
        <v>52.9</v>
      </c>
      <c r="Z25" s="13">
        <v>52.3</v>
      </c>
      <c r="AA25" s="13">
        <v>52.4</v>
      </c>
      <c r="AB25" s="13">
        <v>52</v>
      </c>
      <c r="AC25" s="13">
        <v>52.2</v>
      </c>
      <c r="AD25" s="13">
        <v>52.4</v>
      </c>
      <c r="AE25" s="13">
        <v>53.2</v>
      </c>
      <c r="AF25" s="13">
        <v>52.1</v>
      </c>
      <c r="AG25" s="14">
        <v>419.5</v>
      </c>
      <c r="AI25" s="13">
        <v>103</v>
      </c>
      <c r="AJ25" s="13">
        <v>104.69999999999999</v>
      </c>
      <c r="AK25" s="13">
        <v>103.9</v>
      </c>
      <c r="AL25" s="13">
        <v>104.7</v>
      </c>
      <c r="AQ25" s="14">
        <v>416.3</v>
      </c>
      <c r="AS25" s="13">
        <v>53.2</v>
      </c>
      <c r="AT25" s="13">
        <v>52.3</v>
      </c>
      <c r="AU25" s="13">
        <v>51</v>
      </c>
      <c r="AV25" s="13">
        <v>52.8</v>
      </c>
      <c r="AW25" s="13">
        <v>52</v>
      </c>
      <c r="AX25" s="13">
        <v>52</v>
      </c>
      <c r="AY25" s="13">
        <v>51.9</v>
      </c>
      <c r="AZ25" s="13">
        <v>51.5</v>
      </c>
      <c r="BA25" s="14">
        <v>416.7</v>
      </c>
      <c r="BM25" s="15">
        <v>1252.5</v>
      </c>
      <c r="BP25" s="12" t="s">
        <v>260</v>
      </c>
    </row>
    <row r="26" spans="1:68" x14ac:dyDescent="0.25">
      <c r="A26" s="2">
        <v>2</v>
      </c>
      <c r="B26" s="11" t="s">
        <v>38</v>
      </c>
      <c r="C26" s="10">
        <v>11</v>
      </c>
      <c r="D26" s="19" t="s">
        <v>4</v>
      </c>
      <c r="E26" s="13">
        <v>51.3</v>
      </c>
      <c r="F26" s="13">
        <v>52.5</v>
      </c>
      <c r="G26" s="13">
        <v>52.3</v>
      </c>
      <c r="H26" s="13">
        <v>52.3</v>
      </c>
      <c r="I26" s="13">
        <v>52.4</v>
      </c>
      <c r="J26" s="13">
        <v>51.3</v>
      </c>
      <c r="K26" s="13">
        <v>52</v>
      </c>
      <c r="L26" s="13">
        <v>52.7</v>
      </c>
      <c r="M26" s="14">
        <v>416.79999999999995</v>
      </c>
      <c r="O26" s="13">
        <v>52.1</v>
      </c>
      <c r="P26" s="13">
        <v>52.7</v>
      </c>
      <c r="Q26" s="13">
        <v>52.7</v>
      </c>
      <c r="R26" s="13">
        <v>52.7</v>
      </c>
      <c r="S26" s="13">
        <v>52.8</v>
      </c>
      <c r="T26" s="13">
        <v>52.4</v>
      </c>
      <c r="U26" s="13">
        <v>52.7</v>
      </c>
      <c r="V26" s="13">
        <v>52.9</v>
      </c>
      <c r="W26" s="14">
        <v>420.99999999999994</v>
      </c>
      <c r="Y26" s="13">
        <v>51.6</v>
      </c>
      <c r="Z26" s="13">
        <v>52</v>
      </c>
      <c r="AA26" s="13">
        <v>51.6</v>
      </c>
      <c r="AB26" s="13">
        <v>50.6</v>
      </c>
      <c r="AC26" s="13">
        <v>51.8</v>
      </c>
      <c r="AD26" s="13">
        <v>52.8</v>
      </c>
      <c r="AE26" s="13">
        <v>51.2</v>
      </c>
      <c r="AF26" s="13">
        <v>51.4</v>
      </c>
      <c r="AG26" s="14">
        <v>413</v>
      </c>
      <c r="AI26" s="13">
        <v>104.2</v>
      </c>
      <c r="AJ26" s="13">
        <v>104.7</v>
      </c>
      <c r="AK26" s="13">
        <v>102.6</v>
      </c>
      <c r="AL26" s="13">
        <v>101.7</v>
      </c>
      <c r="AQ26" s="14">
        <v>413.2</v>
      </c>
      <c r="BM26" s="15">
        <v>1251</v>
      </c>
      <c r="BP26" s="12" t="s">
        <v>208</v>
      </c>
    </row>
    <row r="27" spans="1:68" x14ac:dyDescent="0.25">
      <c r="A27" s="2">
        <v>3</v>
      </c>
      <c r="B27" s="11" t="s">
        <v>23</v>
      </c>
      <c r="C27" s="10">
        <v>11</v>
      </c>
      <c r="D27" s="19" t="s">
        <v>7</v>
      </c>
      <c r="E27" s="13">
        <v>50.7</v>
      </c>
      <c r="F27" s="13">
        <v>51</v>
      </c>
      <c r="G27" s="13">
        <v>51.9</v>
      </c>
      <c r="H27" s="13">
        <v>52.9</v>
      </c>
      <c r="I27" s="13">
        <v>51.5</v>
      </c>
      <c r="J27" s="13">
        <v>51.5</v>
      </c>
      <c r="K27" s="13">
        <v>51.9</v>
      </c>
      <c r="L27" s="13">
        <v>51</v>
      </c>
      <c r="M27" s="14">
        <v>412.4</v>
      </c>
      <c r="O27" s="13">
        <v>52.3</v>
      </c>
      <c r="P27" s="13">
        <v>51.7</v>
      </c>
      <c r="Q27" s="13">
        <v>50.8</v>
      </c>
      <c r="R27" s="13">
        <v>52.3</v>
      </c>
      <c r="S27" s="13">
        <v>50.9</v>
      </c>
      <c r="T27" s="13">
        <v>52.8</v>
      </c>
      <c r="U27" s="13">
        <v>52.8</v>
      </c>
      <c r="V27" s="13">
        <v>51.9</v>
      </c>
      <c r="W27" s="14">
        <v>415.5</v>
      </c>
      <c r="Y27" s="13">
        <v>52.2</v>
      </c>
      <c r="Z27" s="13">
        <v>52.4</v>
      </c>
      <c r="AA27" s="13">
        <v>51.8</v>
      </c>
      <c r="AB27" s="13">
        <v>52.3</v>
      </c>
      <c r="AC27" s="13">
        <v>51.5</v>
      </c>
      <c r="AD27" s="13">
        <v>52.5</v>
      </c>
      <c r="AE27" s="13">
        <v>52.6</v>
      </c>
      <c r="AF27" s="13">
        <v>53.1</v>
      </c>
      <c r="AG27" s="14">
        <v>418.4</v>
      </c>
      <c r="AI27" s="13">
        <v>103.5</v>
      </c>
      <c r="AJ27" s="13">
        <v>103.69999999999999</v>
      </c>
      <c r="AK27" s="13">
        <v>104.2</v>
      </c>
      <c r="AL27" s="13">
        <v>103.4</v>
      </c>
      <c r="AQ27" s="14">
        <v>414.79999999999995</v>
      </c>
      <c r="BM27" s="15">
        <v>1248.699951171875</v>
      </c>
      <c r="BP27" s="12" t="s">
        <v>209</v>
      </c>
    </row>
    <row r="28" spans="1:68" x14ac:dyDescent="0.25">
      <c r="A28" s="2">
        <v>4</v>
      </c>
      <c r="B28" s="11" t="s">
        <v>58</v>
      </c>
      <c r="C28" s="10">
        <v>11</v>
      </c>
      <c r="D28" s="19" t="s">
        <v>3</v>
      </c>
      <c r="O28" s="13">
        <v>51.9</v>
      </c>
      <c r="P28" s="13">
        <v>51.9</v>
      </c>
      <c r="Q28" s="13">
        <v>52.4</v>
      </c>
      <c r="R28" s="13">
        <v>52.4</v>
      </c>
      <c r="S28" s="13">
        <v>52.6</v>
      </c>
      <c r="T28" s="13">
        <v>52.1</v>
      </c>
      <c r="U28" s="13">
        <v>52.8</v>
      </c>
      <c r="V28" s="13">
        <v>50.5</v>
      </c>
      <c r="W28" s="14">
        <v>416.6</v>
      </c>
      <c r="Y28" s="13">
        <v>49.1</v>
      </c>
      <c r="Z28" s="13">
        <v>50.5</v>
      </c>
      <c r="AA28" s="13">
        <v>50.7</v>
      </c>
      <c r="AB28" s="13">
        <v>52.5</v>
      </c>
      <c r="AC28" s="13">
        <v>51.3</v>
      </c>
      <c r="AD28" s="13">
        <v>50.2</v>
      </c>
      <c r="AE28" s="13">
        <v>49.3</v>
      </c>
      <c r="AF28" s="13">
        <v>49.1</v>
      </c>
      <c r="AG28" s="14">
        <v>402.7</v>
      </c>
      <c r="AI28" s="13">
        <v>104.7</v>
      </c>
      <c r="AJ28" s="13">
        <v>101.5</v>
      </c>
      <c r="AK28" s="13">
        <v>103</v>
      </c>
      <c r="AL28" s="13">
        <v>102.6</v>
      </c>
      <c r="AQ28" s="14">
        <v>411.79999999999995</v>
      </c>
      <c r="AS28" s="13">
        <v>52.4</v>
      </c>
      <c r="AT28" s="13">
        <v>52.7</v>
      </c>
      <c r="AU28" s="13">
        <v>51.9</v>
      </c>
      <c r="AV28" s="13">
        <v>52.5</v>
      </c>
      <c r="AW28" s="13">
        <v>52.3</v>
      </c>
      <c r="AX28" s="13">
        <v>52.4</v>
      </c>
      <c r="AY28" s="13">
        <v>52.1</v>
      </c>
      <c r="AZ28" s="13">
        <v>51.4</v>
      </c>
      <c r="BA28" s="14">
        <v>417.7</v>
      </c>
      <c r="BM28" s="15">
        <v>1246.10009765625</v>
      </c>
      <c r="BP28" s="12" t="s">
        <v>262</v>
      </c>
    </row>
    <row r="29" spans="1:68" x14ac:dyDescent="0.25">
      <c r="A29" s="2">
        <v>5</v>
      </c>
      <c r="B29" s="11" t="s">
        <v>55</v>
      </c>
      <c r="C29" s="10">
        <v>11</v>
      </c>
      <c r="D29" s="19" t="s">
        <v>7</v>
      </c>
      <c r="E29" s="13">
        <v>52.3</v>
      </c>
      <c r="F29" s="13">
        <v>51.8</v>
      </c>
      <c r="G29" s="13">
        <v>53.3</v>
      </c>
      <c r="H29" s="13">
        <v>48.6</v>
      </c>
      <c r="I29" s="13">
        <v>51.7</v>
      </c>
      <c r="J29" s="13">
        <v>50.6</v>
      </c>
      <c r="K29" s="13">
        <v>50.3</v>
      </c>
      <c r="L29" s="13">
        <v>51.4</v>
      </c>
      <c r="M29" s="14">
        <v>410</v>
      </c>
      <c r="O29" s="13">
        <v>51.3</v>
      </c>
      <c r="P29" s="13">
        <v>52.6</v>
      </c>
      <c r="Q29" s="13">
        <v>51.6</v>
      </c>
      <c r="R29" s="13">
        <v>48.8</v>
      </c>
      <c r="S29" s="13">
        <v>53.5</v>
      </c>
      <c r="T29" s="13">
        <v>50.3</v>
      </c>
      <c r="U29" s="13">
        <v>51</v>
      </c>
      <c r="V29" s="13">
        <v>52.2</v>
      </c>
      <c r="W29" s="14">
        <v>411.30000000000007</v>
      </c>
      <c r="Y29" s="13">
        <v>52.5</v>
      </c>
      <c r="Z29" s="13">
        <v>52.5</v>
      </c>
      <c r="AA29" s="13">
        <v>52.1</v>
      </c>
      <c r="AB29" s="13">
        <v>51.4</v>
      </c>
      <c r="AC29" s="13">
        <v>52.3</v>
      </c>
      <c r="AD29" s="13">
        <v>53.1</v>
      </c>
      <c r="AE29" s="13">
        <v>52.3</v>
      </c>
      <c r="AF29" s="13">
        <v>52</v>
      </c>
      <c r="AG29" s="14">
        <v>418.2</v>
      </c>
      <c r="AI29" s="13">
        <v>103.9</v>
      </c>
      <c r="AJ29" s="13">
        <v>105</v>
      </c>
      <c r="AK29" s="13">
        <v>101.4</v>
      </c>
      <c r="AL29" s="13">
        <v>100.9</v>
      </c>
      <c r="AQ29" s="14">
        <v>411.20000000000005</v>
      </c>
      <c r="AS29" s="13">
        <v>52.2</v>
      </c>
      <c r="AT29" s="13">
        <v>50.2</v>
      </c>
      <c r="AU29" s="13">
        <v>51.5</v>
      </c>
      <c r="AV29" s="13">
        <v>49.7</v>
      </c>
      <c r="AW29" s="13">
        <v>50.8</v>
      </c>
      <c r="AX29" s="13">
        <v>52.5</v>
      </c>
      <c r="AY29" s="13">
        <v>50.6</v>
      </c>
      <c r="AZ29" s="13">
        <v>52.4</v>
      </c>
      <c r="BA29" s="14">
        <v>409.9</v>
      </c>
      <c r="BM29" s="15">
        <v>1240.699951171875</v>
      </c>
      <c r="BP29" s="12" t="s">
        <v>261</v>
      </c>
    </row>
    <row r="30" spans="1:68" x14ac:dyDescent="0.25">
      <c r="A30" s="2">
        <v>6</v>
      </c>
      <c r="B30" s="11" t="s">
        <v>77</v>
      </c>
      <c r="C30" s="10">
        <v>11</v>
      </c>
      <c r="D30" s="19" t="s">
        <v>4</v>
      </c>
      <c r="E30" s="13">
        <v>51.8</v>
      </c>
      <c r="F30" s="13">
        <v>50.7</v>
      </c>
      <c r="G30" s="13">
        <v>51.6</v>
      </c>
      <c r="H30" s="13">
        <v>49.6</v>
      </c>
      <c r="I30" s="13">
        <v>51.4</v>
      </c>
      <c r="J30" s="13">
        <v>51.3</v>
      </c>
      <c r="K30" s="13">
        <v>50.7</v>
      </c>
      <c r="L30" s="13">
        <v>50.1</v>
      </c>
      <c r="M30" s="14">
        <v>407.2</v>
      </c>
      <c r="O30" s="13">
        <v>53.4</v>
      </c>
      <c r="P30" s="13">
        <v>50.9</v>
      </c>
      <c r="Q30" s="13">
        <v>51</v>
      </c>
      <c r="R30" s="13">
        <v>48.5</v>
      </c>
      <c r="S30" s="13">
        <v>48.1</v>
      </c>
      <c r="T30" s="13">
        <v>52.3</v>
      </c>
      <c r="U30" s="13">
        <v>51.5</v>
      </c>
      <c r="V30" s="13">
        <v>52.2</v>
      </c>
      <c r="W30" s="14">
        <v>407.9</v>
      </c>
      <c r="Y30" s="13">
        <v>50.5</v>
      </c>
      <c r="Z30" s="13">
        <v>52.5</v>
      </c>
      <c r="AA30" s="13">
        <v>53.2</v>
      </c>
      <c r="AB30" s="13">
        <v>52.3</v>
      </c>
      <c r="AC30" s="13">
        <v>51.6</v>
      </c>
      <c r="AD30" s="13">
        <v>52.1</v>
      </c>
      <c r="AE30" s="13">
        <v>51.6</v>
      </c>
      <c r="AF30" s="13">
        <v>50.5</v>
      </c>
      <c r="AG30" s="14">
        <v>414.3</v>
      </c>
      <c r="AS30" s="13">
        <v>52.4</v>
      </c>
      <c r="AT30" s="13">
        <v>52.1</v>
      </c>
      <c r="AU30" s="13">
        <v>51.6</v>
      </c>
      <c r="AV30" s="13">
        <v>52.8</v>
      </c>
      <c r="AW30" s="13">
        <v>51.1</v>
      </c>
      <c r="AX30" s="13">
        <v>50.6</v>
      </c>
      <c r="AY30" s="13">
        <v>50.8</v>
      </c>
      <c r="AZ30" s="13">
        <v>52.3</v>
      </c>
      <c r="BA30" s="14">
        <v>413.7</v>
      </c>
      <c r="BM30" s="15">
        <v>1235.9000244140625</v>
      </c>
      <c r="BP30" s="12" t="s">
        <v>263</v>
      </c>
    </row>
    <row r="31" spans="1:68" x14ac:dyDescent="0.25">
      <c r="A31" s="2">
        <v>7</v>
      </c>
      <c r="B31" s="11" t="s">
        <v>83</v>
      </c>
      <c r="C31" s="10">
        <v>11</v>
      </c>
      <c r="D31" s="19" t="s">
        <v>1</v>
      </c>
      <c r="E31" s="13">
        <v>51.1</v>
      </c>
      <c r="F31" s="13">
        <v>49.8</v>
      </c>
      <c r="G31" s="13">
        <v>49.5</v>
      </c>
      <c r="H31" s="13">
        <v>50.3</v>
      </c>
      <c r="I31" s="13">
        <v>48.2</v>
      </c>
      <c r="J31" s="13">
        <v>48</v>
      </c>
      <c r="K31" s="13">
        <v>51</v>
      </c>
      <c r="L31" s="13">
        <v>48.6</v>
      </c>
      <c r="M31" s="14">
        <v>396.5</v>
      </c>
      <c r="O31" s="13">
        <v>51.3</v>
      </c>
      <c r="P31" s="13">
        <v>50.2</v>
      </c>
      <c r="Q31" s="13">
        <v>50.6</v>
      </c>
      <c r="R31" s="13">
        <v>49</v>
      </c>
      <c r="S31" s="13">
        <v>51</v>
      </c>
      <c r="T31" s="13">
        <v>49.3</v>
      </c>
      <c r="U31" s="13">
        <v>50.3</v>
      </c>
      <c r="V31" s="13">
        <v>51.4</v>
      </c>
      <c r="W31" s="14">
        <v>403.09999999999997</v>
      </c>
      <c r="Y31" s="13">
        <v>49.3</v>
      </c>
      <c r="Z31" s="13">
        <v>49.2</v>
      </c>
      <c r="AA31" s="13">
        <v>45.8</v>
      </c>
      <c r="AB31" s="13">
        <v>49.8</v>
      </c>
      <c r="AC31" s="13">
        <v>49.5</v>
      </c>
      <c r="AD31" s="13">
        <v>48.6</v>
      </c>
      <c r="AE31" s="13">
        <v>50.7</v>
      </c>
      <c r="AF31" s="13">
        <v>53.1</v>
      </c>
      <c r="AG31" s="14">
        <v>396</v>
      </c>
      <c r="AI31" s="13">
        <v>99.5</v>
      </c>
      <c r="AJ31" s="13">
        <v>100.60000000000001</v>
      </c>
      <c r="AK31" s="13">
        <v>102.5</v>
      </c>
      <c r="AL31" s="13">
        <v>103.8</v>
      </c>
      <c r="AQ31" s="14">
        <v>406.40000000000003</v>
      </c>
      <c r="AS31" s="13">
        <v>52.2</v>
      </c>
      <c r="AT31" s="13">
        <v>51.7</v>
      </c>
      <c r="AU31" s="13">
        <v>51.9</v>
      </c>
      <c r="AV31" s="13">
        <v>51.9</v>
      </c>
      <c r="AW31" s="13">
        <v>51.3</v>
      </c>
      <c r="AX31" s="13">
        <v>51.3</v>
      </c>
      <c r="AY31" s="13">
        <v>52.1</v>
      </c>
      <c r="AZ31" s="13">
        <v>51.7</v>
      </c>
      <c r="BA31" s="14">
        <v>414.1</v>
      </c>
      <c r="BM31" s="15">
        <v>1223.5999755859375</v>
      </c>
      <c r="BP31" s="12" t="s">
        <v>264</v>
      </c>
    </row>
    <row r="32" spans="1:68" x14ac:dyDescent="0.25">
      <c r="A32" s="2">
        <v>8</v>
      </c>
      <c r="B32" s="11" t="s">
        <v>80</v>
      </c>
      <c r="C32" s="10">
        <v>11</v>
      </c>
      <c r="D32" s="19" t="s">
        <v>4</v>
      </c>
      <c r="E32" s="13">
        <v>46.7</v>
      </c>
      <c r="F32" s="13">
        <v>48.9</v>
      </c>
      <c r="G32" s="13">
        <v>49.7</v>
      </c>
      <c r="H32" s="13">
        <v>46.9</v>
      </c>
      <c r="I32" s="13">
        <v>49.3</v>
      </c>
      <c r="J32" s="13">
        <v>50.8</v>
      </c>
      <c r="K32" s="13">
        <v>48.7</v>
      </c>
      <c r="L32" s="13">
        <v>49.2</v>
      </c>
      <c r="M32" s="14">
        <v>390.2</v>
      </c>
      <c r="O32" s="13">
        <v>50.5</v>
      </c>
      <c r="P32" s="13">
        <v>48.6</v>
      </c>
      <c r="Q32" s="13">
        <v>50.9</v>
      </c>
      <c r="R32" s="13">
        <v>51.2</v>
      </c>
      <c r="S32" s="13">
        <v>51.4</v>
      </c>
      <c r="T32" s="13">
        <v>49.9</v>
      </c>
      <c r="U32" s="13">
        <v>48.4</v>
      </c>
      <c r="V32" s="13">
        <v>51</v>
      </c>
      <c r="W32" s="14">
        <v>401.9</v>
      </c>
      <c r="Y32" s="13">
        <v>51.2</v>
      </c>
      <c r="Z32" s="13">
        <v>51</v>
      </c>
      <c r="AA32" s="13">
        <v>50.9</v>
      </c>
      <c r="AB32" s="13">
        <v>49.9</v>
      </c>
      <c r="AC32" s="13">
        <v>48.9</v>
      </c>
      <c r="AD32" s="13">
        <v>51.2</v>
      </c>
      <c r="AE32" s="13">
        <v>52</v>
      </c>
      <c r="AF32" s="13">
        <v>50.9</v>
      </c>
      <c r="AG32" s="14">
        <v>406</v>
      </c>
      <c r="AI32" s="13">
        <v>102.2</v>
      </c>
      <c r="AJ32" s="13">
        <v>101.2</v>
      </c>
      <c r="AK32" s="13">
        <v>100.5</v>
      </c>
      <c r="AL32" s="13">
        <v>102.8</v>
      </c>
      <c r="AQ32" s="14">
        <v>406.7</v>
      </c>
      <c r="BM32" s="15">
        <v>1214.5999755859375</v>
      </c>
      <c r="BP32" s="12" t="s">
        <v>210</v>
      </c>
    </row>
    <row r="33" spans="1:69" x14ac:dyDescent="0.25">
      <c r="A33" s="2">
        <v>9</v>
      </c>
      <c r="B33" s="11" t="s">
        <v>39</v>
      </c>
      <c r="C33" s="10">
        <v>11</v>
      </c>
      <c r="D33" s="19" t="s">
        <v>2</v>
      </c>
      <c r="O33" s="13">
        <v>51</v>
      </c>
      <c r="P33" s="13">
        <v>52.5</v>
      </c>
      <c r="Q33" s="13">
        <v>50.7</v>
      </c>
      <c r="R33" s="13">
        <v>51.3</v>
      </c>
      <c r="S33" s="13">
        <v>50.4</v>
      </c>
      <c r="T33" s="13">
        <v>49.9</v>
      </c>
      <c r="U33" s="13">
        <v>49.3</v>
      </c>
      <c r="V33" s="13">
        <v>51.3</v>
      </c>
      <c r="W33" s="14">
        <v>406.40000000000003</v>
      </c>
      <c r="AI33" s="13">
        <v>102.9</v>
      </c>
      <c r="AJ33" s="13">
        <v>102.8</v>
      </c>
      <c r="AK33" s="13">
        <v>102.6</v>
      </c>
      <c r="AL33" s="13">
        <v>103.2</v>
      </c>
      <c r="AQ33" s="14">
        <v>411.49999999999994</v>
      </c>
      <c r="BM33" s="15">
        <v>817.9000244140625</v>
      </c>
      <c r="BP33" s="12" t="s">
        <v>211</v>
      </c>
    </row>
    <row r="34" spans="1:69" x14ac:dyDescent="0.25">
      <c r="A34" s="2">
        <v>10</v>
      </c>
      <c r="B34" s="11" t="s">
        <v>41</v>
      </c>
      <c r="C34" s="10">
        <v>11</v>
      </c>
      <c r="D34" s="19" t="s">
        <v>4</v>
      </c>
      <c r="E34" s="13">
        <v>47.5</v>
      </c>
      <c r="F34" s="13">
        <v>48.8</v>
      </c>
      <c r="G34" s="13">
        <v>48.6</v>
      </c>
      <c r="H34" s="13">
        <v>48</v>
      </c>
      <c r="I34" s="13">
        <v>47.3</v>
      </c>
      <c r="J34" s="13">
        <v>46.7</v>
      </c>
      <c r="K34" s="13">
        <v>48.8</v>
      </c>
      <c r="L34" s="13">
        <v>47.7</v>
      </c>
      <c r="M34" s="14">
        <v>383.4</v>
      </c>
      <c r="AS34" s="13">
        <v>51.6</v>
      </c>
      <c r="AT34" s="13">
        <v>50.8</v>
      </c>
      <c r="AU34" s="13">
        <v>50.4</v>
      </c>
      <c r="AV34" s="13">
        <v>51.2</v>
      </c>
      <c r="AW34" s="13">
        <v>49</v>
      </c>
      <c r="AX34" s="13">
        <v>50.5</v>
      </c>
      <c r="AY34" s="13">
        <v>50.6</v>
      </c>
      <c r="AZ34" s="13">
        <v>50.7</v>
      </c>
      <c r="BA34" s="14">
        <v>404.8</v>
      </c>
      <c r="BM34" s="15">
        <v>788.199951171875</v>
      </c>
      <c r="BP34" s="12" t="s">
        <v>266</v>
      </c>
    </row>
    <row r="35" spans="1:69" x14ac:dyDescent="0.25">
      <c r="A35" s="2">
        <v>11</v>
      </c>
      <c r="B35" s="11" t="s">
        <v>79</v>
      </c>
      <c r="C35" s="10">
        <v>11</v>
      </c>
      <c r="D35" s="19" t="s">
        <v>4</v>
      </c>
      <c r="E35" s="13">
        <v>48.6</v>
      </c>
      <c r="F35" s="13">
        <v>48.7</v>
      </c>
      <c r="G35" s="13">
        <v>48.3</v>
      </c>
      <c r="H35" s="13">
        <v>48.1</v>
      </c>
      <c r="I35" s="13">
        <v>50.3</v>
      </c>
      <c r="J35" s="13">
        <v>50.2</v>
      </c>
      <c r="K35" s="13">
        <v>51.2</v>
      </c>
      <c r="L35" s="13">
        <v>48.9</v>
      </c>
      <c r="M35" s="14">
        <v>394.29999999999995</v>
      </c>
      <c r="O35" s="13">
        <v>49.5</v>
      </c>
      <c r="P35" s="13">
        <v>48</v>
      </c>
      <c r="Q35" s="13">
        <v>46.8</v>
      </c>
      <c r="R35" s="13">
        <v>49</v>
      </c>
      <c r="S35" s="13">
        <v>47.1</v>
      </c>
      <c r="T35" s="13">
        <v>46.9</v>
      </c>
      <c r="U35" s="13">
        <v>51.5</v>
      </c>
      <c r="V35" s="13">
        <v>44.9</v>
      </c>
      <c r="W35" s="14">
        <v>383.7</v>
      </c>
      <c r="BM35" s="15">
        <v>778</v>
      </c>
      <c r="BP35" s="12" t="s">
        <v>112</v>
      </c>
    </row>
    <row r="36" spans="1:69" x14ac:dyDescent="0.25">
      <c r="A36" s="2">
        <v>12</v>
      </c>
      <c r="B36" s="11" t="s">
        <v>218</v>
      </c>
      <c r="C36" s="10">
        <v>11</v>
      </c>
      <c r="D36" s="19" t="s">
        <v>1</v>
      </c>
      <c r="AS36" s="13">
        <v>43.7</v>
      </c>
      <c r="AT36" s="13">
        <v>44.4</v>
      </c>
      <c r="AU36" s="13">
        <v>43.7</v>
      </c>
      <c r="AV36" s="13">
        <v>45.3</v>
      </c>
      <c r="AW36" s="13">
        <v>46.3</v>
      </c>
      <c r="AX36" s="13">
        <v>49</v>
      </c>
      <c r="AY36" s="13">
        <v>42.7</v>
      </c>
      <c r="AZ36" s="13">
        <v>38.5</v>
      </c>
      <c r="BA36" s="14">
        <v>353.6</v>
      </c>
      <c r="BM36" s="15">
        <v>353.60000610351563</v>
      </c>
      <c r="BP36" s="12" t="s">
        <v>265</v>
      </c>
    </row>
    <row r="37" spans="1:69" x14ac:dyDescent="0.25">
      <c r="D37" s="19"/>
      <c r="BP37" s="12"/>
    </row>
    <row r="38" spans="1:69" x14ac:dyDescent="0.25">
      <c r="A38" s="10">
        <v>1</v>
      </c>
      <c r="B38" s="11" t="s">
        <v>29</v>
      </c>
      <c r="C38" s="10">
        <v>13</v>
      </c>
      <c r="D38" s="19" t="s">
        <v>7</v>
      </c>
      <c r="E38" s="13">
        <v>52.3</v>
      </c>
      <c r="F38" s="13">
        <v>52.1</v>
      </c>
      <c r="G38" s="13">
        <v>52.8</v>
      </c>
      <c r="H38" s="13">
        <v>52.2</v>
      </c>
      <c r="I38" s="13">
        <v>52.1</v>
      </c>
      <c r="J38" s="13">
        <v>53</v>
      </c>
      <c r="K38" s="13">
        <v>52.5</v>
      </c>
      <c r="L38" s="13">
        <v>52.3</v>
      </c>
      <c r="M38" s="14">
        <v>419.3</v>
      </c>
      <c r="O38" s="13">
        <v>52.1</v>
      </c>
      <c r="P38" s="13">
        <v>52.7</v>
      </c>
      <c r="Q38" s="13">
        <v>53.3</v>
      </c>
      <c r="R38" s="13">
        <v>52.7</v>
      </c>
      <c r="S38" s="13">
        <v>52.6</v>
      </c>
      <c r="T38" s="13">
        <v>52.1</v>
      </c>
      <c r="U38" s="13">
        <v>51.8</v>
      </c>
      <c r="V38" s="13">
        <v>52.3</v>
      </c>
      <c r="W38" s="14">
        <v>419.60000000000008</v>
      </c>
      <c r="Y38" s="13">
        <v>53.7</v>
      </c>
      <c r="Z38" s="13">
        <v>53.1</v>
      </c>
      <c r="AA38" s="13">
        <v>53.1</v>
      </c>
      <c r="AB38" s="13">
        <v>51.8</v>
      </c>
      <c r="AC38" s="13">
        <v>51</v>
      </c>
      <c r="AD38" s="13">
        <v>52.5</v>
      </c>
      <c r="AE38" s="13">
        <v>52.5</v>
      </c>
      <c r="AF38" s="13">
        <v>52.6</v>
      </c>
      <c r="AG38" s="14">
        <v>420.3</v>
      </c>
      <c r="AI38" s="13">
        <v>105.9</v>
      </c>
      <c r="AJ38" s="13">
        <v>105.89999999999999</v>
      </c>
      <c r="AK38" s="13">
        <v>106.8</v>
      </c>
      <c r="AL38" s="13">
        <v>105</v>
      </c>
      <c r="AQ38" s="14">
        <v>423.6</v>
      </c>
      <c r="AS38" s="13">
        <v>52.8</v>
      </c>
      <c r="AT38" s="13">
        <v>52.6</v>
      </c>
      <c r="AU38" s="13">
        <v>52.9</v>
      </c>
      <c r="AV38" s="13">
        <v>52.7</v>
      </c>
      <c r="AW38" s="13">
        <v>52.3</v>
      </c>
      <c r="AX38" s="13">
        <v>53</v>
      </c>
      <c r="AY38" s="13">
        <v>52</v>
      </c>
      <c r="AZ38" s="13">
        <v>52.3</v>
      </c>
      <c r="BA38" s="14">
        <v>420.6</v>
      </c>
      <c r="BM38" s="15">
        <v>1264.5</v>
      </c>
      <c r="BP38" s="12" t="s">
        <v>267</v>
      </c>
    </row>
    <row r="39" spans="1:69" x14ac:dyDescent="0.25">
      <c r="A39" s="2">
        <v>2</v>
      </c>
      <c r="B39" s="11" t="s">
        <v>11</v>
      </c>
      <c r="C39" s="10">
        <v>13</v>
      </c>
      <c r="D39" s="19" t="s">
        <v>3</v>
      </c>
      <c r="E39" s="13">
        <v>52.1</v>
      </c>
      <c r="F39" s="13">
        <v>52.3</v>
      </c>
      <c r="G39" s="13">
        <v>52.2</v>
      </c>
      <c r="H39" s="13">
        <v>52.4</v>
      </c>
      <c r="I39" s="13">
        <v>53</v>
      </c>
      <c r="J39" s="13">
        <v>52.1</v>
      </c>
      <c r="K39" s="13">
        <v>52.1</v>
      </c>
      <c r="L39" s="13">
        <v>51.7</v>
      </c>
      <c r="M39" s="14">
        <v>417.90000000000003</v>
      </c>
      <c r="Y39" s="13">
        <v>51.4</v>
      </c>
      <c r="Z39" s="13">
        <v>53.5</v>
      </c>
      <c r="AA39" s="13">
        <v>53</v>
      </c>
      <c r="AB39" s="13">
        <v>51.999999999999993</v>
      </c>
      <c r="AC39" s="13">
        <v>52.4</v>
      </c>
      <c r="AD39" s="13">
        <v>52.7</v>
      </c>
      <c r="AE39" s="13">
        <v>52.3</v>
      </c>
      <c r="AF39" s="13">
        <v>52.8</v>
      </c>
      <c r="AG39" s="14">
        <v>420.1</v>
      </c>
      <c r="AI39" s="13">
        <v>103.4</v>
      </c>
      <c r="AJ39" s="13">
        <v>105.30000000000001</v>
      </c>
      <c r="AK39" s="13">
        <v>103.3</v>
      </c>
      <c r="AL39" s="13">
        <v>104.6</v>
      </c>
      <c r="AQ39" s="14">
        <v>416.6</v>
      </c>
      <c r="AS39" s="13">
        <v>53.2</v>
      </c>
      <c r="AT39" s="13">
        <v>52.6</v>
      </c>
      <c r="AU39" s="13">
        <v>52</v>
      </c>
      <c r="AV39" s="13">
        <v>52.6</v>
      </c>
      <c r="AW39" s="13">
        <v>52.6</v>
      </c>
      <c r="AX39" s="13">
        <v>52.3</v>
      </c>
      <c r="AY39" s="13">
        <v>51.5</v>
      </c>
      <c r="AZ39" s="13">
        <v>53.3</v>
      </c>
      <c r="BA39" s="14">
        <v>420.1</v>
      </c>
      <c r="BM39" s="15">
        <v>1258.0999755859375</v>
      </c>
      <c r="BP39" s="12" t="s">
        <v>268</v>
      </c>
    </row>
    <row r="40" spans="1:69" x14ac:dyDescent="0.25">
      <c r="A40" s="2">
        <v>3</v>
      </c>
      <c r="B40" s="11" t="s">
        <v>81</v>
      </c>
      <c r="C40" s="10">
        <v>13</v>
      </c>
      <c r="D40" s="19" t="s">
        <v>1</v>
      </c>
      <c r="E40" s="13">
        <v>51.7</v>
      </c>
      <c r="F40" s="13">
        <v>51.8</v>
      </c>
      <c r="G40" s="13">
        <v>50.7</v>
      </c>
      <c r="H40" s="13">
        <v>50</v>
      </c>
      <c r="I40" s="13">
        <v>52.7</v>
      </c>
      <c r="J40" s="13">
        <v>50.9</v>
      </c>
      <c r="K40" s="13">
        <v>51</v>
      </c>
      <c r="L40" s="13">
        <v>51.9</v>
      </c>
      <c r="M40" s="14">
        <v>410.69999999999993</v>
      </c>
      <c r="O40" s="13">
        <v>52.8</v>
      </c>
      <c r="P40" s="13">
        <v>52.7</v>
      </c>
      <c r="Q40" s="13">
        <v>51.6</v>
      </c>
      <c r="R40" s="13">
        <v>53.1</v>
      </c>
      <c r="S40" s="13">
        <v>52.6</v>
      </c>
      <c r="T40" s="13">
        <v>51.6</v>
      </c>
      <c r="U40" s="13">
        <v>52.8</v>
      </c>
      <c r="V40" s="13">
        <v>52.1</v>
      </c>
      <c r="W40" s="14">
        <v>419.30000000000007</v>
      </c>
      <c r="Y40" s="13">
        <v>52</v>
      </c>
      <c r="Z40" s="13">
        <v>51.6</v>
      </c>
      <c r="AA40" s="13">
        <v>52.6</v>
      </c>
      <c r="AB40" s="13">
        <v>53.1</v>
      </c>
      <c r="AC40" s="13">
        <v>52.9</v>
      </c>
      <c r="AD40" s="13">
        <v>51.4</v>
      </c>
      <c r="AE40" s="13">
        <v>51.7</v>
      </c>
      <c r="AF40" s="13">
        <v>52.1</v>
      </c>
      <c r="AG40" s="14">
        <v>417.4</v>
      </c>
      <c r="AI40" s="13">
        <v>103.5</v>
      </c>
      <c r="AJ40" s="13">
        <v>104</v>
      </c>
      <c r="AK40" s="13">
        <v>103.3</v>
      </c>
      <c r="AL40" s="13">
        <v>104.3</v>
      </c>
      <c r="AQ40" s="14">
        <v>415.1</v>
      </c>
      <c r="AS40" s="13">
        <v>52.1</v>
      </c>
      <c r="AT40" s="13">
        <v>52.2</v>
      </c>
      <c r="AU40" s="13">
        <v>53</v>
      </c>
      <c r="AV40" s="13">
        <v>53.2</v>
      </c>
      <c r="AW40" s="13">
        <v>52.7</v>
      </c>
      <c r="AX40" s="13">
        <v>51.5</v>
      </c>
      <c r="AY40" s="13">
        <v>53</v>
      </c>
      <c r="AZ40" s="13">
        <v>52.9</v>
      </c>
      <c r="BA40" s="14">
        <v>420.6</v>
      </c>
      <c r="BM40" s="15">
        <v>1257.300048828125</v>
      </c>
      <c r="BP40" s="12" t="s">
        <v>269</v>
      </c>
    </row>
    <row r="41" spans="1:69" x14ac:dyDescent="0.25">
      <c r="A41" s="2">
        <v>4</v>
      </c>
      <c r="B41" s="11" t="s">
        <v>42</v>
      </c>
      <c r="C41" s="10">
        <v>13</v>
      </c>
      <c r="D41" s="19" t="s">
        <v>4</v>
      </c>
      <c r="E41" s="13">
        <v>52.1</v>
      </c>
      <c r="F41" s="13">
        <v>53</v>
      </c>
      <c r="G41" s="13">
        <v>51.6</v>
      </c>
      <c r="H41" s="13">
        <v>52.5</v>
      </c>
      <c r="I41" s="13">
        <v>52.6</v>
      </c>
      <c r="J41" s="13">
        <v>53.7</v>
      </c>
      <c r="K41" s="13">
        <v>51.2</v>
      </c>
      <c r="L41" s="13">
        <v>52.8</v>
      </c>
      <c r="M41" s="14">
        <v>419.5</v>
      </c>
      <c r="O41" s="13">
        <v>51.3</v>
      </c>
      <c r="P41" s="13">
        <v>52.9</v>
      </c>
      <c r="Q41" s="13">
        <v>52.5</v>
      </c>
      <c r="R41" s="13">
        <v>51.6</v>
      </c>
      <c r="S41" s="13">
        <v>52.4</v>
      </c>
      <c r="T41" s="13">
        <v>52.2</v>
      </c>
      <c r="U41" s="13">
        <v>51.8</v>
      </c>
      <c r="V41" s="13">
        <v>51.7</v>
      </c>
      <c r="W41" s="14">
        <v>416.4</v>
      </c>
      <c r="AS41" s="13">
        <v>50.9</v>
      </c>
      <c r="AT41" s="13">
        <v>52.3</v>
      </c>
      <c r="AU41" s="13">
        <v>52.8</v>
      </c>
      <c r="AV41" s="13">
        <v>52.2</v>
      </c>
      <c r="AW41" s="13">
        <v>51.7</v>
      </c>
      <c r="AX41" s="13">
        <v>52.6</v>
      </c>
      <c r="AY41" s="13">
        <v>51.8</v>
      </c>
      <c r="AZ41" s="13">
        <v>51.6</v>
      </c>
      <c r="BA41" s="14">
        <v>415.9</v>
      </c>
      <c r="BM41" s="15">
        <v>1251.800048828125</v>
      </c>
      <c r="BP41" s="12" t="s">
        <v>273</v>
      </c>
    </row>
    <row r="42" spans="1:69" x14ac:dyDescent="0.25">
      <c r="A42" s="2">
        <v>5</v>
      </c>
      <c r="B42" s="11" t="s">
        <v>24</v>
      </c>
      <c r="C42" s="10">
        <v>13</v>
      </c>
      <c r="D42" s="19" t="s">
        <v>4</v>
      </c>
      <c r="E42" s="13">
        <v>52.2</v>
      </c>
      <c r="F42" s="13">
        <v>53.2</v>
      </c>
      <c r="G42" s="13">
        <v>52.7</v>
      </c>
      <c r="H42" s="13">
        <v>53</v>
      </c>
      <c r="I42" s="13">
        <v>51.1</v>
      </c>
      <c r="J42" s="13">
        <v>53.2</v>
      </c>
      <c r="K42" s="13">
        <v>51.9</v>
      </c>
      <c r="L42" s="13">
        <v>52.2</v>
      </c>
      <c r="M42" s="14">
        <v>419.5</v>
      </c>
      <c r="O42" s="13">
        <v>51</v>
      </c>
      <c r="P42" s="13">
        <v>51.2</v>
      </c>
      <c r="Q42" s="13">
        <v>51.3</v>
      </c>
      <c r="R42" s="13">
        <v>52.8</v>
      </c>
      <c r="S42" s="13">
        <v>52.1</v>
      </c>
      <c r="T42" s="13">
        <v>52.3</v>
      </c>
      <c r="U42" s="13">
        <v>51.1</v>
      </c>
      <c r="V42" s="13">
        <v>51.3</v>
      </c>
      <c r="W42" s="14">
        <v>413.09999999999997</v>
      </c>
      <c r="Y42" s="13">
        <v>50.7</v>
      </c>
      <c r="Z42" s="13">
        <v>51.3</v>
      </c>
      <c r="AA42" s="13">
        <v>51.7</v>
      </c>
      <c r="AB42" s="13">
        <v>51.6</v>
      </c>
      <c r="AC42" s="13">
        <v>50.8</v>
      </c>
      <c r="AD42" s="13">
        <v>51.4</v>
      </c>
      <c r="AE42" s="13">
        <v>51.3</v>
      </c>
      <c r="AF42" s="13">
        <v>50.9</v>
      </c>
      <c r="AG42" s="14">
        <v>409.7</v>
      </c>
      <c r="AS42" s="13">
        <v>53.1</v>
      </c>
      <c r="AT42" s="13">
        <v>52.3</v>
      </c>
      <c r="AU42" s="13">
        <v>52.8</v>
      </c>
      <c r="AV42" s="13">
        <v>52.3</v>
      </c>
      <c r="AW42" s="13">
        <v>51.3</v>
      </c>
      <c r="AX42" s="13">
        <v>52.7</v>
      </c>
      <c r="AY42" s="13">
        <v>51.2</v>
      </c>
      <c r="AZ42" s="13">
        <v>51.4</v>
      </c>
      <c r="BA42" s="14">
        <v>417.1</v>
      </c>
      <c r="BM42" s="15">
        <v>1249.699951171875</v>
      </c>
      <c r="BP42" s="12" t="s">
        <v>271</v>
      </c>
    </row>
    <row r="43" spans="1:69" x14ac:dyDescent="0.25">
      <c r="A43" s="2">
        <v>6</v>
      </c>
      <c r="B43" s="11" t="s">
        <v>17</v>
      </c>
      <c r="C43" s="10">
        <v>13</v>
      </c>
      <c r="D43" s="19" t="s">
        <v>3</v>
      </c>
      <c r="E43" s="13">
        <v>52.7</v>
      </c>
      <c r="F43" s="13">
        <v>50.9</v>
      </c>
      <c r="G43" s="13">
        <v>51.9</v>
      </c>
      <c r="H43" s="13">
        <v>52.2</v>
      </c>
      <c r="I43" s="13">
        <v>52.1</v>
      </c>
      <c r="J43" s="13">
        <v>50.8</v>
      </c>
      <c r="K43" s="13">
        <v>51.6</v>
      </c>
      <c r="L43" s="13">
        <v>50.9</v>
      </c>
      <c r="M43" s="14">
        <v>413.1</v>
      </c>
      <c r="O43" s="13">
        <v>51</v>
      </c>
      <c r="P43" s="13">
        <v>52.7</v>
      </c>
      <c r="Q43" s="13">
        <v>52</v>
      </c>
      <c r="R43" s="13">
        <v>51.4</v>
      </c>
      <c r="S43" s="13">
        <v>52.4</v>
      </c>
      <c r="T43" s="13">
        <v>51.2</v>
      </c>
      <c r="U43" s="13">
        <v>53</v>
      </c>
      <c r="V43" s="13">
        <v>52.8</v>
      </c>
      <c r="W43" s="14">
        <v>416.5</v>
      </c>
      <c r="Y43" s="13">
        <v>52.4</v>
      </c>
      <c r="Z43" s="13">
        <v>52.7</v>
      </c>
      <c r="AA43" s="13">
        <v>52.8</v>
      </c>
      <c r="AB43" s="13">
        <v>52.2</v>
      </c>
      <c r="AC43" s="13">
        <v>52.4</v>
      </c>
      <c r="AD43" s="13">
        <v>51.9</v>
      </c>
      <c r="AE43" s="13">
        <v>50.6</v>
      </c>
      <c r="AF43" s="13">
        <v>52.5</v>
      </c>
      <c r="AG43" s="14">
        <v>417.5</v>
      </c>
      <c r="AI43" s="13">
        <v>103.8</v>
      </c>
      <c r="AJ43" s="13">
        <v>101.39999999999999</v>
      </c>
      <c r="AK43" s="13">
        <v>104.1</v>
      </c>
      <c r="AL43" s="13">
        <v>103.7</v>
      </c>
      <c r="AQ43" s="14">
        <v>412.99999999999994</v>
      </c>
      <c r="AS43" s="13">
        <v>52.8</v>
      </c>
      <c r="AT43" s="13">
        <v>52.3</v>
      </c>
      <c r="AU43" s="13">
        <v>52.2</v>
      </c>
      <c r="AV43" s="13">
        <v>50.9</v>
      </c>
      <c r="AW43" s="13">
        <v>50.5</v>
      </c>
      <c r="AX43" s="13">
        <v>52</v>
      </c>
      <c r="AY43" s="13">
        <v>52.5</v>
      </c>
      <c r="AZ43" s="13">
        <v>51</v>
      </c>
      <c r="BA43" s="14">
        <v>414.2</v>
      </c>
      <c r="BM43" s="15">
        <v>1248.199951171875</v>
      </c>
      <c r="BP43" s="12" t="s">
        <v>270</v>
      </c>
    </row>
    <row r="44" spans="1:69" x14ac:dyDescent="0.25">
      <c r="A44" s="2">
        <v>7</v>
      </c>
      <c r="B44" s="11" t="s">
        <v>43</v>
      </c>
      <c r="C44" s="10">
        <v>13</v>
      </c>
      <c r="D44" s="19" t="s">
        <v>2</v>
      </c>
      <c r="O44" s="13">
        <v>52.4</v>
      </c>
      <c r="P44" s="13">
        <v>52.4</v>
      </c>
      <c r="Q44" s="13">
        <v>52.5</v>
      </c>
      <c r="R44" s="13">
        <v>51.4</v>
      </c>
      <c r="S44" s="13">
        <v>51.6</v>
      </c>
      <c r="T44" s="13">
        <v>52.1</v>
      </c>
      <c r="U44" s="13">
        <v>52.4</v>
      </c>
      <c r="V44" s="13">
        <v>52.5</v>
      </c>
      <c r="W44" s="14">
        <v>417.3</v>
      </c>
      <c r="Y44" s="13">
        <v>52.1</v>
      </c>
      <c r="Z44" s="13">
        <v>52</v>
      </c>
      <c r="AA44" s="13">
        <v>52.7</v>
      </c>
      <c r="AB44" s="13">
        <v>52.1</v>
      </c>
      <c r="AC44" s="13">
        <v>52.6</v>
      </c>
      <c r="AD44" s="13">
        <v>51.8</v>
      </c>
      <c r="AE44" s="13">
        <v>51.6</v>
      </c>
      <c r="AF44" s="13">
        <v>52.4</v>
      </c>
      <c r="AG44" s="14">
        <v>417.3</v>
      </c>
      <c r="AI44" s="13">
        <v>100.8</v>
      </c>
      <c r="AJ44" s="13">
        <v>102.00000000000001</v>
      </c>
      <c r="AK44" s="13">
        <v>102</v>
      </c>
      <c r="AL44" s="13">
        <v>102.5</v>
      </c>
      <c r="AQ44" s="14">
        <v>407.3</v>
      </c>
      <c r="AS44" s="13">
        <v>51.9</v>
      </c>
      <c r="AT44" s="13">
        <v>51.9</v>
      </c>
      <c r="AU44" s="13">
        <v>50.4</v>
      </c>
      <c r="AV44" s="13">
        <v>51.9</v>
      </c>
      <c r="AW44" s="13">
        <v>50.2</v>
      </c>
      <c r="AX44" s="13">
        <v>51.7</v>
      </c>
      <c r="AY44" s="13">
        <v>50.3</v>
      </c>
      <c r="AZ44" s="13">
        <v>51.8</v>
      </c>
      <c r="BA44" s="14">
        <v>410.1</v>
      </c>
      <c r="BM44" s="15">
        <v>1244.699951171875</v>
      </c>
      <c r="BP44" s="12" t="s">
        <v>272</v>
      </c>
    </row>
    <row r="45" spans="1:69" x14ac:dyDescent="0.25">
      <c r="A45" s="2">
        <v>8</v>
      </c>
      <c r="B45" s="11" t="s">
        <v>95</v>
      </c>
      <c r="C45" s="10">
        <v>13</v>
      </c>
      <c r="D45" s="19" t="s">
        <v>4</v>
      </c>
      <c r="O45" s="13">
        <v>52</v>
      </c>
      <c r="P45" s="13">
        <v>52.8</v>
      </c>
      <c r="Q45" s="13">
        <v>51.5</v>
      </c>
      <c r="R45" s="13">
        <v>51.9</v>
      </c>
      <c r="S45" s="13">
        <v>51.7</v>
      </c>
      <c r="T45" s="13">
        <v>50.6</v>
      </c>
      <c r="U45" s="13">
        <v>50.9</v>
      </c>
      <c r="V45" s="13">
        <v>50.9</v>
      </c>
      <c r="W45" s="14">
        <v>412.3</v>
      </c>
      <c r="Y45" s="13">
        <v>51.9</v>
      </c>
      <c r="Z45" s="13">
        <v>50</v>
      </c>
      <c r="AA45" s="13">
        <v>52.1</v>
      </c>
      <c r="AB45" s="13">
        <v>52.4</v>
      </c>
      <c r="AC45" s="13">
        <v>50.4</v>
      </c>
      <c r="AD45" s="13">
        <v>50.1</v>
      </c>
      <c r="AE45" s="13">
        <v>50.9</v>
      </c>
      <c r="AF45" s="13">
        <v>51.4</v>
      </c>
      <c r="AG45" s="14">
        <v>409.2</v>
      </c>
      <c r="AS45" s="13">
        <v>51.7</v>
      </c>
      <c r="AT45" s="13">
        <v>50.5</v>
      </c>
      <c r="AU45" s="13">
        <v>52.1</v>
      </c>
      <c r="AV45" s="13">
        <v>50.3</v>
      </c>
      <c r="AW45" s="13">
        <v>51.8</v>
      </c>
      <c r="AX45" s="13">
        <v>50.9</v>
      </c>
      <c r="AY45" s="13">
        <v>50.6</v>
      </c>
      <c r="AZ45" s="13">
        <v>53.4</v>
      </c>
      <c r="BA45" s="14">
        <v>411.3</v>
      </c>
      <c r="BM45" s="15">
        <v>1232.800048828125</v>
      </c>
      <c r="BP45" s="12" t="s">
        <v>274</v>
      </c>
    </row>
    <row r="46" spans="1:69" x14ac:dyDescent="0.25">
      <c r="A46" s="2">
        <v>9</v>
      </c>
      <c r="B46" s="11" t="s">
        <v>44</v>
      </c>
      <c r="C46" s="10">
        <v>13</v>
      </c>
      <c r="D46" s="19" t="s">
        <v>7</v>
      </c>
      <c r="E46" s="13">
        <v>50.3</v>
      </c>
      <c r="F46" s="13">
        <v>51.9</v>
      </c>
      <c r="G46" s="13">
        <v>52</v>
      </c>
      <c r="H46" s="13">
        <v>51.5</v>
      </c>
      <c r="I46" s="13">
        <v>50.2</v>
      </c>
      <c r="J46" s="13">
        <v>50.9</v>
      </c>
      <c r="K46" s="13">
        <v>50.2</v>
      </c>
      <c r="L46" s="13">
        <v>40.5</v>
      </c>
      <c r="M46" s="14">
        <v>397.49999999999994</v>
      </c>
      <c r="O46" s="13">
        <v>50.9</v>
      </c>
      <c r="P46" s="13">
        <v>51.8</v>
      </c>
      <c r="Q46" s="13">
        <v>53.3</v>
      </c>
      <c r="R46" s="13">
        <v>52.5</v>
      </c>
      <c r="S46" s="13">
        <v>51.6</v>
      </c>
      <c r="T46" s="13">
        <v>50.4</v>
      </c>
      <c r="U46" s="13">
        <v>50.9</v>
      </c>
      <c r="V46" s="13">
        <v>51.3</v>
      </c>
      <c r="W46" s="14">
        <v>412.7</v>
      </c>
      <c r="Y46" s="13">
        <v>51.3</v>
      </c>
      <c r="Z46" s="13">
        <v>51.9</v>
      </c>
      <c r="AA46" s="13">
        <v>51.9</v>
      </c>
      <c r="AB46" s="13">
        <v>52.8</v>
      </c>
      <c r="AC46" s="13">
        <v>52.3</v>
      </c>
      <c r="AD46" s="13">
        <v>52.2</v>
      </c>
      <c r="AE46" s="13">
        <v>49.8</v>
      </c>
      <c r="AF46" s="13">
        <v>52.7</v>
      </c>
      <c r="AG46" s="14">
        <v>414.9</v>
      </c>
      <c r="BM46" s="15">
        <v>1225.0999755859375</v>
      </c>
      <c r="BP46" s="12" t="s">
        <v>139</v>
      </c>
      <c r="BQ46" s="13"/>
    </row>
    <row r="47" spans="1:69" x14ac:dyDescent="0.25">
      <c r="A47" s="2">
        <v>10</v>
      </c>
      <c r="B47" s="11" t="s">
        <v>45</v>
      </c>
      <c r="C47" s="10">
        <v>13</v>
      </c>
      <c r="D47" s="19" t="s">
        <v>7</v>
      </c>
      <c r="E47" s="13">
        <v>49.8</v>
      </c>
      <c r="F47" s="13">
        <v>51.1</v>
      </c>
      <c r="G47" s="13">
        <v>51.9</v>
      </c>
      <c r="H47" s="13">
        <v>51</v>
      </c>
      <c r="I47" s="13">
        <v>51.8</v>
      </c>
      <c r="J47" s="13">
        <v>52</v>
      </c>
      <c r="K47" s="13">
        <v>49.5</v>
      </c>
      <c r="L47" s="13">
        <v>49.5</v>
      </c>
      <c r="M47" s="14">
        <v>406.6</v>
      </c>
      <c r="O47" s="13">
        <v>52.6</v>
      </c>
      <c r="P47" s="13">
        <v>50.1</v>
      </c>
      <c r="Q47" s="13">
        <v>52.1</v>
      </c>
      <c r="R47" s="13">
        <v>52.9</v>
      </c>
      <c r="S47" s="13">
        <v>50.9</v>
      </c>
      <c r="T47" s="13">
        <v>52.1</v>
      </c>
      <c r="U47" s="13">
        <v>50.1</v>
      </c>
      <c r="V47" s="13">
        <v>52</v>
      </c>
      <c r="W47" s="14">
        <v>412.80000000000007</v>
      </c>
      <c r="AI47" s="13">
        <v>103.9</v>
      </c>
      <c r="AJ47" s="13">
        <v>102.2</v>
      </c>
      <c r="AK47" s="13">
        <v>98.7</v>
      </c>
      <c r="AL47" s="13">
        <v>99.6</v>
      </c>
      <c r="AQ47" s="14">
        <v>404.4</v>
      </c>
      <c r="BM47" s="15">
        <v>1223.800048828125</v>
      </c>
      <c r="BP47" s="12" t="s">
        <v>212</v>
      </c>
      <c r="BQ47" s="13"/>
    </row>
    <row r="48" spans="1:69" x14ac:dyDescent="0.25">
      <c r="A48" s="2">
        <v>11</v>
      </c>
      <c r="B48" s="11" t="s">
        <v>82</v>
      </c>
      <c r="C48" s="10">
        <v>13</v>
      </c>
      <c r="D48" s="19" t="s">
        <v>4</v>
      </c>
      <c r="E48" s="13">
        <v>49.9</v>
      </c>
      <c r="F48" s="13">
        <v>50.1</v>
      </c>
      <c r="G48" s="13">
        <v>48.9</v>
      </c>
      <c r="H48" s="13">
        <v>50.3</v>
      </c>
      <c r="I48" s="13">
        <v>47.4</v>
      </c>
      <c r="J48" s="13">
        <v>49.3</v>
      </c>
      <c r="K48" s="13">
        <v>50.2</v>
      </c>
      <c r="L48" s="13">
        <v>50.9</v>
      </c>
      <c r="M48" s="14">
        <v>396.99999999999994</v>
      </c>
      <c r="BM48" s="15">
        <v>397</v>
      </c>
      <c r="BP48" s="12" t="s">
        <v>113</v>
      </c>
    </row>
    <row r="49" spans="1:69" x14ac:dyDescent="0.25">
      <c r="A49" s="2"/>
      <c r="D49" s="19"/>
      <c r="BP49" s="12" t="s">
        <v>34</v>
      </c>
      <c r="BQ49" s="13"/>
    </row>
    <row r="50" spans="1:69" ht="18" customHeight="1" x14ac:dyDescent="0.25">
      <c r="A50" s="2"/>
      <c r="D50" s="19"/>
      <c r="BP50" s="12"/>
    </row>
    <row r="51" spans="1:69" ht="18" customHeight="1" x14ac:dyDescent="0.25">
      <c r="A51" s="2"/>
      <c r="BP51" s="12"/>
    </row>
    <row r="52" spans="1:69" ht="18" customHeight="1" x14ac:dyDescent="0.25">
      <c r="A52" s="2">
        <v>1</v>
      </c>
      <c r="B52" s="11" t="s">
        <v>19</v>
      </c>
      <c r="C52" s="10">
        <v>21</v>
      </c>
      <c r="D52" s="11" t="s">
        <v>4</v>
      </c>
      <c r="E52" s="13">
        <v>52.4</v>
      </c>
      <c r="F52" s="13">
        <v>53.1</v>
      </c>
      <c r="G52" s="13">
        <v>52.7</v>
      </c>
      <c r="H52" s="13">
        <v>52.9</v>
      </c>
      <c r="I52" s="13">
        <v>52.8</v>
      </c>
      <c r="J52" s="13">
        <v>52.7</v>
      </c>
      <c r="K52" s="13">
        <v>52.3</v>
      </c>
      <c r="L52" s="13">
        <v>52.2</v>
      </c>
      <c r="M52" s="14">
        <v>421.09999999999997</v>
      </c>
      <c r="O52" s="13">
        <v>51.5</v>
      </c>
      <c r="P52" s="13">
        <v>51.7</v>
      </c>
      <c r="Q52" s="13">
        <v>51.7</v>
      </c>
      <c r="R52" s="13">
        <v>52.3</v>
      </c>
      <c r="S52" s="13">
        <v>51.7</v>
      </c>
      <c r="T52" s="13">
        <v>51.9</v>
      </c>
      <c r="U52" s="13">
        <v>51.2</v>
      </c>
      <c r="V52" s="13">
        <v>50.6</v>
      </c>
      <c r="W52" s="14">
        <v>412.59999999999997</v>
      </c>
      <c r="Y52" s="13">
        <v>50.6</v>
      </c>
      <c r="Z52" s="13">
        <v>51.2</v>
      </c>
      <c r="AA52" s="13">
        <v>51.7</v>
      </c>
      <c r="AB52" s="13">
        <v>53.3</v>
      </c>
      <c r="AC52" s="13">
        <v>52</v>
      </c>
      <c r="AD52" s="13">
        <v>51.1</v>
      </c>
      <c r="AE52" s="13">
        <v>52.1</v>
      </c>
      <c r="AF52" s="13">
        <v>51.9</v>
      </c>
      <c r="AG52" s="14">
        <v>413.9</v>
      </c>
      <c r="AI52" s="13">
        <v>104.8</v>
      </c>
      <c r="AJ52" s="13">
        <v>104.1</v>
      </c>
      <c r="AK52" s="13">
        <v>104</v>
      </c>
      <c r="AL52" s="13">
        <v>105.2</v>
      </c>
      <c r="AQ52" s="14">
        <v>418.09999999999997</v>
      </c>
      <c r="AS52" s="13">
        <v>51.8</v>
      </c>
      <c r="AT52" s="13">
        <v>52.1</v>
      </c>
      <c r="AU52" s="13">
        <v>53.5</v>
      </c>
      <c r="AV52" s="13">
        <v>52.5</v>
      </c>
      <c r="AW52" s="13">
        <v>52.7</v>
      </c>
      <c r="AX52" s="13">
        <v>52.6</v>
      </c>
      <c r="AY52" s="13">
        <v>52.1</v>
      </c>
      <c r="AZ52" s="13">
        <v>51.7</v>
      </c>
      <c r="BA52" s="14">
        <v>419</v>
      </c>
      <c r="BM52" s="15">
        <v>1258.199951171875</v>
      </c>
      <c r="BP52" s="12" t="s">
        <v>275</v>
      </c>
    </row>
    <row r="53" spans="1:69" ht="18" customHeight="1" x14ac:dyDescent="0.25">
      <c r="A53" s="2">
        <v>2</v>
      </c>
      <c r="B53" s="11" t="s">
        <v>32</v>
      </c>
      <c r="C53" s="10">
        <v>21</v>
      </c>
      <c r="D53" s="11" t="s">
        <v>7</v>
      </c>
      <c r="E53" s="13">
        <v>52.3</v>
      </c>
      <c r="F53" s="13">
        <v>51.1</v>
      </c>
      <c r="G53" s="13">
        <v>53</v>
      </c>
      <c r="H53" s="13">
        <v>51.7</v>
      </c>
      <c r="I53" s="13">
        <v>51.2</v>
      </c>
      <c r="J53" s="13">
        <v>50.1</v>
      </c>
      <c r="K53" s="13">
        <v>51.7</v>
      </c>
      <c r="L53" s="13">
        <v>53.5</v>
      </c>
      <c r="M53" s="14">
        <v>414.6</v>
      </c>
      <c r="O53" s="13">
        <v>53.1</v>
      </c>
      <c r="P53" s="13">
        <v>53</v>
      </c>
      <c r="Q53" s="13">
        <v>52</v>
      </c>
      <c r="R53" s="13">
        <v>52.1</v>
      </c>
      <c r="S53" s="13">
        <v>52.8</v>
      </c>
      <c r="T53" s="13">
        <v>52.5</v>
      </c>
      <c r="U53" s="13">
        <v>50.9</v>
      </c>
      <c r="V53" s="13">
        <v>52.6</v>
      </c>
      <c r="W53" s="14">
        <v>419</v>
      </c>
      <c r="Y53" s="13">
        <v>51.900000000000006</v>
      </c>
      <c r="Z53" s="13">
        <v>51.8</v>
      </c>
      <c r="AA53" s="13">
        <v>51.2</v>
      </c>
      <c r="AB53" s="13">
        <v>51.5</v>
      </c>
      <c r="AC53" s="13">
        <v>51.1</v>
      </c>
      <c r="AD53" s="13">
        <v>50.8</v>
      </c>
      <c r="AE53" s="13">
        <v>51.8</v>
      </c>
      <c r="AF53" s="13">
        <v>50.9</v>
      </c>
      <c r="AG53" s="14">
        <v>411</v>
      </c>
      <c r="AI53" s="13">
        <v>103.1</v>
      </c>
      <c r="AJ53" s="13">
        <v>101.5</v>
      </c>
      <c r="AK53" s="13">
        <v>104.1</v>
      </c>
      <c r="AL53" s="13">
        <v>103.6</v>
      </c>
      <c r="AQ53" s="14">
        <v>412.29999999999995</v>
      </c>
      <c r="AS53" s="13">
        <v>52</v>
      </c>
      <c r="AT53" s="13">
        <v>51.4</v>
      </c>
      <c r="AU53" s="13">
        <v>51.7</v>
      </c>
      <c r="AV53" s="13">
        <v>51.1</v>
      </c>
      <c r="AW53" s="13">
        <v>52.4</v>
      </c>
      <c r="AX53" s="13">
        <v>52</v>
      </c>
      <c r="AY53" s="13">
        <v>52.9</v>
      </c>
      <c r="AZ53" s="13">
        <v>53.5</v>
      </c>
      <c r="BA53" s="14">
        <v>417</v>
      </c>
      <c r="BM53" s="15">
        <v>1250.5999755859375</v>
      </c>
      <c r="BP53" s="12" t="s">
        <v>277</v>
      </c>
    </row>
    <row r="54" spans="1:69" ht="18" customHeight="1" x14ac:dyDescent="0.25">
      <c r="A54" s="2">
        <v>3</v>
      </c>
      <c r="B54" s="11" t="s">
        <v>31</v>
      </c>
      <c r="C54" s="10">
        <v>21</v>
      </c>
      <c r="D54" s="11" t="s">
        <v>7</v>
      </c>
      <c r="E54" s="13">
        <v>51.8</v>
      </c>
      <c r="F54" s="13">
        <v>52.5</v>
      </c>
      <c r="G54" s="13">
        <v>50.2</v>
      </c>
      <c r="H54" s="13">
        <v>51.8</v>
      </c>
      <c r="I54" s="13">
        <v>51.6</v>
      </c>
      <c r="J54" s="13">
        <v>52.5</v>
      </c>
      <c r="K54" s="13">
        <v>51.7</v>
      </c>
      <c r="L54" s="13">
        <v>51.6</v>
      </c>
      <c r="M54" s="14">
        <v>413.70000000000005</v>
      </c>
      <c r="O54" s="13">
        <v>53.2</v>
      </c>
      <c r="P54" s="13">
        <v>52.3</v>
      </c>
      <c r="Q54" s="13">
        <v>52.5</v>
      </c>
      <c r="R54" s="13">
        <v>52.5</v>
      </c>
      <c r="S54" s="13">
        <v>50.5</v>
      </c>
      <c r="T54" s="13">
        <v>51.7</v>
      </c>
      <c r="U54" s="13">
        <v>50.6</v>
      </c>
      <c r="V54" s="13">
        <v>52.5</v>
      </c>
      <c r="W54" s="14">
        <v>415.8</v>
      </c>
      <c r="Y54" s="13">
        <v>52.5</v>
      </c>
      <c r="Z54" s="13">
        <v>52.4</v>
      </c>
      <c r="AA54" s="13">
        <v>51.9</v>
      </c>
      <c r="AB54" s="13">
        <v>51.9</v>
      </c>
      <c r="AC54" s="13">
        <v>52.3</v>
      </c>
      <c r="AD54" s="13">
        <v>52.7</v>
      </c>
      <c r="AE54" s="13">
        <v>50.3</v>
      </c>
      <c r="AF54" s="13">
        <v>51.3</v>
      </c>
      <c r="AG54" s="14">
        <v>415.3</v>
      </c>
      <c r="AI54" s="13">
        <v>102.9</v>
      </c>
      <c r="AJ54" s="13">
        <v>104.4</v>
      </c>
      <c r="AK54" s="13">
        <v>104.2</v>
      </c>
      <c r="AL54" s="13">
        <v>103.1</v>
      </c>
      <c r="AQ54" s="14">
        <v>414.6</v>
      </c>
      <c r="AS54" s="13">
        <v>52.2</v>
      </c>
      <c r="AT54" s="13">
        <v>53</v>
      </c>
      <c r="AU54" s="13">
        <v>52.4</v>
      </c>
      <c r="AV54" s="13">
        <v>51.5</v>
      </c>
      <c r="AW54" s="13">
        <v>52.5</v>
      </c>
      <c r="AX54" s="13">
        <v>52.5</v>
      </c>
      <c r="AY54" s="13">
        <v>51.8</v>
      </c>
      <c r="AZ54" s="13">
        <v>52.7</v>
      </c>
      <c r="BA54" s="14">
        <v>418.6</v>
      </c>
      <c r="BM54" s="15">
        <v>1249.699951171875</v>
      </c>
      <c r="BP54" s="12" t="s">
        <v>278</v>
      </c>
    </row>
    <row r="55" spans="1:69" ht="18" customHeight="1" x14ac:dyDescent="0.25">
      <c r="A55" s="2">
        <v>4</v>
      </c>
      <c r="B55" s="11" t="s">
        <v>84</v>
      </c>
      <c r="C55" s="10">
        <v>21</v>
      </c>
      <c r="D55" s="11" t="s">
        <v>4</v>
      </c>
      <c r="E55" s="13">
        <v>52.7</v>
      </c>
      <c r="F55" s="13">
        <v>52.7</v>
      </c>
      <c r="G55" s="13">
        <v>51.5</v>
      </c>
      <c r="H55" s="13">
        <v>52.9</v>
      </c>
      <c r="I55" s="13">
        <v>52.6</v>
      </c>
      <c r="J55" s="13">
        <v>51</v>
      </c>
      <c r="K55" s="13">
        <v>52.9</v>
      </c>
      <c r="L55" s="13">
        <v>51.3</v>
      </c>
      <c r="M55" s="14">
        <v>417.6</v>
      </c>
      <c r="O55" s="13">
        <v>51.5</v>
      </c>
      <c r="P55" s="13">
        <v>52.8</v>
      </c>
      <c r="Q55" s="13">
        <v>52.3</v>
      </c>
      <c r="R55" s="13">
        <v>51.3</v>
      </c>
      <c r="S55" s="13">
        <v>51.7</v>
      </c>
      <c r="T55" s="13">
        <v>52.6</v>
      </c>
      <c r="U55" s="13">
        <v>52.1</v>
      </c>
      <c r="V55" s="13">
        <v>52.3</v>
      </c>
      <c r="W55" s="14">
        <v>416.6</v>
      </c>
      <c r="Y55" s="13">
        <v>50.6</v>
      </c>
      <c r="Z55" s="13">
        <v>52</v>
      </c>
      <c r="AA55" s="13">
        <v>52.2</v>
      </c>
      <c r="AB55" s="13">
        <v>50.9</v>
      </c>
      <c r="AC55" s="13">
        <v>51.9</v>
      </c>
      <c r="AD55" s="13">
        <v>50.9</v>
      </c>
      <c r="AE55" s="13">
        <v>51.8</v>
      </c>
      <c r="AF55" s="13">
        <v>51.8</v>
      </c>
      <c r="AG55" s="14">
        <v>412.1</v>
      </c>
      <c r="AI55" s="13">
        <v>103.8</v>
      </c>
      <c r="AJ55" s="13">
        <v>103.5</v>
      </c>
      <c r="AK55" s="13">
        <v>102.6</v>
      </c>
      <c r="AL55" s="13">
        <v>103.6</v>
      </c>
      <c r="AQ55" s="14">
        <v>413.5</v>
      </c>
      <c r="AS55" s="13">
        <v>52.5</v>
      </c>
      <c r="AT55" s="13">
        <v>52</v>
      </c>
      <c r="AU55" s="13">
        <v>51.3</v>
      </c>
      <c r="AV55" s="13">
        <v>51.6</v>
      </c>
      <c r="AW55" s="13">
        <v>52.4</v>
      </c>
      <c r="AX55" s="13">
        <v>51.5</v>
      </c>
      <c r="AY55" s="13">
        <v>52</v>
      </c>
      <c r="AZ55" s="13">
        <v>50.6</v>
      </c>
      <c r="BA55" s="14">
        <v>413.9</v>
      </c>
      <c r="BM55" s="15">
        <v>1248.0999755859375</v>
      </c>
      <c r="BP55" s="12" t="s">
        <v>276</v>
      </c>
    </row>
    <row r="56" spans="1:69" ht="18" customHeight="1" x14ac:dyDescent="0.25">
      <c r="A56" s="2">
        <v>5</v>
      </c>
      <c r="B56" s="11" t="s">
        <v>99</v>
      </c>
      <c r="C56" s="10">
        <v>21</v>
      </c>
      <c r="D56" s="11" t="s">
        <v>2</v>
      </c>
      <c r="O56" s="13">
        <v>50.1</v>
      </c>
      <c r="P56" s="13">
        <v>51.4</v>
      </c>
      <c r="Q56" s="13">
        <v>51.9</v>
      </c>
      <c r="R56" s="13">
        <v>51.9</v>
      </c>
      <c r="S56" s="13">
        <v>52.5</v>
      </c>
      <c r="T56" s="13">
        <v>51.1</v>
      </c>
      <c r="U56" s="13">
        <v>50.4</v>
      </c>
      <c r="V56" s="13">
        <v>50.5</v>
      </c>
      <c r="W56" s="14">
        <v>409.8</v>
      </c>
      <c r="Y56" s="13">
        <v>51.3</v>
      </c>
      <c r="Z56" s="13">
        <v>52.6</v>
      </c>
      <c r="AA56" s="13">
        <v>51.5</v>
      </c>
      <c r="AB56" s="13">
        <v>50.8</v>
      </c>
      <c r="AC56" s="13">
        <v>51.4</v>
      </c>
      <c r="AD56" s="13">
        <v>51.3</v>
      </c>
      <c r="AE56" s="13">
        <v>52</v>
      </c>
      <c r="AF56" s="13">
        <v>53</v>
      </c>
      <c r="AG56" s="14">
        <v>413.9</v>
      </c>
      <c r="AI56" s="13">
        <v>103.2</v>
      </c>
      <c r="AJ56" s="13">
        <v>102.49999999999999</v>
      </c>
      <c r="AK56" s="13">
        <v>104.2</v>
      </c>
      <c r="AL56" s="13">
        <v>103.6</v>
      </c>
      <c r="AQ56" s="14">
        <v>413.5</v>
      </c>
      <c r="AS56" s="13">
        <v>52.2</v>
      </c>
      <c r="AT56" s="13">
        <v>53.4</v>
      </c>
      <c r="AU56" s="13">
        <v>51.8</v>
      </c>
      <c r="AV56" s="13">
        <v>52.7</v>
      </c>
      <c r="AW56" s="13">
        <v>52.1</v>
      </c>
      <c r="AX56" s="13">
        <v>52.8</v>
      </c>
      <c r="AY56" s="13">
        <v>51.9</v>
      </c>
      <c r="AZ56" s="13">
        <v>52.6</v>
      </c>
      <c r="BA56" s="14">
        <v>419.5</v>
      </c>
      <c r="BM56" s="15">
        <v>1246.9000244140625</v>
      </c>
      <c r="BP56" s="12" t="s">
        <v>281</v>
      </c>
    </row>
    <row r="57" spans="1:69" ht="18" customHeight="1" x14ac:dyDescent="0.25">
      <c r="A57" s="2">
        <v>6</v>
      </c>
      <c r="B57" s="11" t="s">
        <v>98</v>
      </c>
      <c r="C57" s="10">
        <v>21</v>
      </c>
      <c r="D57" s="11" t="s">
        <v>2</v>
      </c>
      <c r="O57" s="13">
        <v>49.5</v>
      </c>
      <c r="P57" s="13">
        <v>52.3</v>
      </c>
      <c r="Q57" s="13">
        <v>52.1</v>
      </c>
      <c r="R57" s="13">
        <v>51.9</v>
      </c>
      <c r="S57" s="13">
        <v>52</v>
      </c>
      <c r="T57" s="13">
        <v>52</v>
      </c>
      <c r="U57" s="13">
        <v>52.4</v>
      </c>
      <c r="V57" s="13">
        <v>50.5</v>
      </c>
      <c r="W57" s="14">
        <v>412.7</v>
      </c>
      <c r="Y57" s="13">
        <v>52</v>
      </c>
      <c r="Z57" s="13">
        <v>51.9</v>
      </c>
      <c r="AA57" s="13">
        <v>52</v>
      </c>
      <c r="AB57" s="13">
        <v>50.7</v>
      </c>
      <c r="AC57" s="13">
        <v>50.6</v>
      </c>
      <c r="AD57" s="13">
        <v>52.1</v>
      </c>
      <c r="AE57" s="13">
        <v>52</v>
      </c>
      <c r="AF57" s="13">
        <v>52.5</v>
      </c>
      <c r="AG57" s="14">
        <v>413.8</v>
      </c>
      <c r="AI57" s="13">
        <v>104.4</v>
      </c>
      <c r="AJ57" s="13">
        <v>102.10000000000001</v>
      </c>
      <c r="AK57" s="13">
        <v>103.5</v>
      </c>
      <c r="AL57" s="13">
        <v>103.8</v>
      </c>
      <c r="AQ57" s="14">
        <v>413.8</v>
      </c>
      <c r="BM57" s="15">
        <v>1240.300048828125</v>
      </c>
      <c r="BP57" s="12" t="s">
        <v>213</v>
      </c>
    </row>
    <row r="58" spans="1:69" ht="18" customHeight="1" x14ac:dyDescent="0.25">
      <c r="A58" s="2">
        <v>7</v>
      </c>
      <c r="B58" s="11" t="s">
        <v>48</v>
      </c>
      <c r="C58" s="10">
        <v>21</v>
      </c>
      <c r="D58" s="11" t="s">
        <v>7</v>
      </c>
      <c r="E58" s="13">
        <v>49.6</v>
      </c>
      <c r="F58" s="13">
        <v>52.2</v>
      </c>
      <c r="G58" s="13">
        <v>52</v>
      </c>
      <c r="H58" s="13">
        <v>51.4</v>
      </c>
      <c r="I58" s="13">
        <v>50.1</v>
      </c>
      <c r="J58" s="13">
        <v>52.5</v>
      </c>
      <c r="K58" s="13">
        <v>50.9</v>
      </c>
      <c r="L58" s="13">
        <v>53</v>
      </c>
      <c r="M58" s="14">
        <v>411.7</v>
      </c>
      <c r="O58" s="13">
        <v>52.2</v>
      </c>
      <c r="P58" s="13">
        <v>51.7</v>
      </c>
      <c r="Q58" s="13">
        <v>52.2</v>
      </c>
      <c r="R58" s="13">
        <v>51.6</v>
      </c>
      <c r="S58" s="13">
        <v>51.1</v>
      </c>
      <c r="T58" s="13">
        <v>52.3</v>
      </c>
      <c r="U58" s="13">
        <v>52.4</v>
      </c>
      <c r="V58" s="13">
        <v>50.8</v>
      </c>
      <c r="W58" s="14">
        <v>414.3</v>
      </c>
      <c r="AI58" s="13">
        <v>103.3</v>
      </c>
      <c r="AJ58" s="13">
        <v>102.00000000000001</v>
      </c>
      <c r="AK58" s="13">
        <v>103.9</v>
      </c>
      <c r="AL58" s="13">
        <v>102.4</v>
      </c>
      <c r="AQ58" s="14">
        <v>411.6</v>
      </c>
      <c r="BM58" s="15">
        <v>1237.5999755859375</v>
      </c>
      <c r="BP58" s="12" t="s">
        <v>214</v>
      </c>
    </row>
    <row r="59" spans="1:69" ht="18" customHeight="1" x14ac:dyDescent="0.25">
      <c r="A59" s="2">
        <v>8</v>
      </c>
      <c r="B59" s="11" t="s">
        <v>86</v>
      </c>
      <c r="C59" s="10">
        <v>21</v>
      </c>
      <c r="D59" s="11" t="s">
        <v>4</v>
      </c>
      <c r="E59" s="13">
        <v>52.2</v>
      </c>
      <c r="F59" s="13">
        <v>51.1</v>
      </c>
      <c r="G59" s="13">
        <v>50.8</v>
      </c>
      <c r="H59" s="13">
        <v>51.4</v>
      </c>
      <c r="I59" s="13">
        <v>52</v>
      </c>
      <c r="J59" s="13">
        <v>52</v>
      </c>
      <c r="K59" s="13">
        <v>52.2</v>
      </c>
      <c r="L59" s="13">
        <v>52.1</v>
      </c>
      <c r="M59" s="14">
        <v>413.8</v>
      </c>
      <c r="O59" s="13">
        <v>51.7</v>
      </c>
      <c r="P59" s="13">
        <v>50</v>
      </c>
      <c r="Q59" s="13">
        <v>51.2</v>
      </c>
      <c r="R59" s="13">
        <v>50.2</v>
      </c>
      <c r="S59" s="13">
        <v>48.5</v>
      </c>
      <c r="T59" s="13">
        <v>52.4</v>
      </c>
      <c r="U59" s="13">
        <v>51</v>
      </c>
      <c r="V59" s="13">
        <v>49.6</v>
      </c>
      <c r="W59" s="14">
        <v>404.6</v>
      </c>
      <c r="AS59" s="13">
        <v>51.5</v>
      </c>
      <c r="AT59" s="13">
        <v>52.2</v>
      </c>
      <c r="AU59" s="13">
        <v>50.6</v>
      </c>
      <c r="AV59" s="13">
        <v>52.1</v>
      </c>
      <c r="AW59" s="13">
        <v>51.1</v>
      </c>
      <c r="AX59" s="13">
        <v>51.7</v>
      </c>
      <c r="AY59" s="13">
        <v>50.9</v>
      </c>
      <c r="AZ59" s="13">
        <v>50.5</v>
      </c>
      <c r="BA59" s="14">
        <v>410.6</v>
      </c>
      <c r="BM59" s="15">
        <v>1229</v>
      </c>
      <c r="BP59" s="12" t="s">
        <v>282</v>
      </c>
    </row>
    <row r="60" spans="1:69" ht="18" customHeight="1" x14ac:dyDescent="0.25">
      <c r="A60" s="2">
        <v>9</v>
      </c>
      <c r="B60" s="11" t="s">
        <v>122</v>
      </c>
      <c r="C60" s="10">
        <v>21</v>
      </c>
      <c r="D60" s="11" t="s">
        <v>2</v>
      </c>
      <c r="Y60" s="13">
        <v>48</v>
      </c>
      <c r="Z60" s="13">
        <v>48.8</v>
      </c>
      <c r="AA60" s="13">
        <v>51.1</v>
      </c>
      <c r="AB60" s="13">
        <v>50.7</v>
      </c>
      <c r="AC60" s="13">
        <v>50.4</v>
      </c>
      <c r="AD60" s="13">
        <v>51.7</v>
      </c>
      <c r="AE60" s="13">
        <v>51</v>
      </c>
      <c r="AF60" s="13">
        <v>50.4</v>
      </c>
      <c r="AG60" s="14">
        <v>402.1</v>
      </c>
      <c r="AI60" s="13">
        <v>93.7</v>
      </c>
      <c r="AJ60" s="13">
        <v>99</v>
      </c>
      <c r="AK60" s="13">
        <v>98.3</v>
      </c>
      <c r="AL60" s="13">
        <v>91.9</v>
      </c>
      <c r="AQ60" s="14">
        <v>382.9</v>
      </c>
      <c r="AS60" s="13">
        <v>50.6</v>
      </c>
      <c r="AT60" s="13">
        <v>48.1</v>
      </c>
      <c r="AU60" s="13">
        <v>50</v>
      </c>
      <c r="AV60" s="13">
        <v>50.3</v>
      </c>
      <c r="AW60" s="13">
        <v>51.5</v>
      </c>
      <c r="AX60" s="13">
        <v>52</v>
      </c>
      <c r="AY60" s="13">
        <v>51.9</v>
      </c>
      <c r="AZ60" s="13">
        <v>51.1</v>
      </c>
      <c r="BA60" s="14">
        <v>405.5</v>
      </c>
      <c r="BM60" s="15">
        <v>1190.5</v>
      </c>
      <c r="BP60" s="12" t="s">
        <v>283</v>
      </c>
    </row>
    <row r="61" spans="1:69" ht="18" customHeight="1" x14ac:dyDescent="0.25">
      <c r="A61" s="2">
        <v>10</v>
      </c>
      <c r="B61" s="11" t="s">
        <v>46</v>
      </c>
      <c r="C61" s="10">
        <v>21</v>
      </c>
      <c r="D61" s="11" t="s">
        <v>4</v>
      </c>
      <c r="E61" s="13">
        <v>52.3</v>
      </c>
      <c r="F61" s="13">
        <v>51.3</v>
      </c>
      <c r="G61" s="13">
        <v>52</v>
      </c>
      <c r="H61" s="13">
        <v>52</v>
      </c>
      <c r="I61" s="13">
        <v>52.1</v>
      </c>
      <c r="J61" s="13">
        <v>51</v>
      </c>
      <c r="K61" s="13">
        <v>51.1</v>
      </c>
      <c r="L61" s="13">
        <v>52.6</v>
      </c>
      <c r="M61" s="14">
        <v>414.40000000000003</v>
      </c>
      <c r="AS61" s="13">
        <v>51.2</v>
      </c>
      <c r="AT61" s="13">
        <v>53</v>
      </c>
      <c r="AU61" s="13">
        <v>50.5</v>
      </c>
      <c r="AV61" s="13">
        <v>51.6</v>
      </c>
      <c r="AW61" s="13">
        <v>51.8</v>
      </c>
      <c r="AX61" s="13">
        <v>52.3</v>
      </c>
      <c r="AY61" s="13">
        <v>52</v>
      </c>
      <c r="AZ61" s="13">
        <v>50.8</v>
      </c>
      <c r="BA61" s="14">
        <v>413.2</v>
      </c>
      <c r="BM61" s="15">
        <v>827.5999755859375</v>
      </c>
      <c r="BP61" s="12" t="s">
        <v>284</v>
      </c>
    </row>
    <row r="62" spans="1:69" ht="18" customHeight="1" x14ac:dyDescent="0.25">
      <c r="A62" s="2">
        <v>11</v>
      </c>
      <c r="B62" s="11" t="s">
        <v>186</v>
      </c>
      <c r="C62" s="10">
        <v>21</v>
      </c>
      <c r="D62" s="11" t="s">
        <v>3</v>
      </c>
      <c r="AI62" s="13">
        <v>94.1</v>
      </c>
      <c r="AJ62" s="13">
        <v>104.19999999999999</v>
      </c>
      <c r="AK62" s="13">
        <v>103.5</v>
      </c>
      <c r="AL62" s="13">
        <v>103.3</v>
      </c>
      <c r="AQ62" s="14">
        <v>405.09999999999997</v>
      </c>
      <c r="AS62" s="13">
        <v>51.7</v>
      </c>
      <c r="AT62" s="13">
        <v>51.9</v>
      </c>
      <c r="AU62" s="13">
        <v>52.9</v>
      </c>
      <c r="AV62" s="13">
        <v>52.2</v>
      </c>
      <c r="AW62" s="13">
        <v>51.1</v>
      </c>
      <c r="AX62" s="13">
        <v>52.9</v>
      </c>
      <c r="AY62" s="13">
        <v>52.4</v>
      </c>
      <c r="AZ62" s="13">
        <v>52.9</v>
      </c>
      <c r="BA62" s="14">
        <v>418</v>
      </c>
      <c r="BM62" s="15">
        <v>823.0999755859375</v>
      </c>
      <c r="BP62" s="12" t="s">
        <v>286</v>
      </c>
    </row>
    <row r="63" spans="1:69" ht="18" customHeight="1" x14ac:dyDescent="0.25">
      <c r="A63" s="2">
        <v>12</v>
      </c>
      <c r="B63" s="11" t="s">
        <v>183</v>
      </c>
      <c r="C63" s="10">
        <v>21</v>
      </c>
      <c r="D63" s="11" t="s">
        <v>3</v>
      </c>
      <c r="AI63" s="13">
        <v>104.4</v>
      </c>
      <c r="AJ63" s="13">
        <v>104.09999999999998</v>
      </c>
      <c r="AK63" s="13">
        <v>101.1</v>
      </c>
      <c r="AL63" s="13">
        <v>99.9</v>
      </c>
      <c r="AQ63" s="14">
        <v>409.5</v>
      </c>
      <c r="AS63" s="13">
        <v>52.3</v>
      </c>
      <c r="AT63" s="13">
        <v>51.3</v>
      </c>
      <c r="AU63" s="13">
        <v>50.6</v>
      </c>
      <c r="AV63" s="13">
        <v>49.8</v>
      </c>
      <c r="AW63" s="13">
        <v>48</v>
      </c>
      <c r="AX63" s="13">
        <v>49.7</v>
      </c>
      <c r="AY63" s="13">
        <v>50.8</v>
      </c>
      <c r="AZ63" s="13">
        <v>50.3</v>
      </c>
      <c r="BA63" s="14">
        <v>402.8</v>
      </c>
      <c r="BM63" s="15">
        <v>812.29998779296875</v>
      </c>
      <c r="BP63" s="12" t="s">
        <v>285</v>
      </c>
    </row>
    <row r="64" spans="1:69" ht="18" customHeight="1" x14ac:dyDescent="0.25">
      <c r="A64" s="2">
        <v>13</v>
      </c>
      <c r="B64" s="11" t="s">
        <v>97</v>
      </c>
      <c r="C64" s="10">
        <v>21</v>
      </c>
      <c r="D64" s="11" t="s">
        <v>7</v>
      </c>
      <c r="O64" s="13">
        <v>53.1</v>
      </c>
      <c r="P64" s="13">
        <v>51.5</v>
      </c>
      <c r="Q64" s="13">
        <v>51.7</v>
      </c>
      <c r="R64" s="13">
        <v>52.4</v>
      </c>
      <c r="S64" s="13">
        <v>52.9</v>
      </c>
      <c r="T64" s="13">
        <v>52.9</v>
      </c>
      <c r="U64" s="13">
        <v>51.8</v>
      </c>
      <c r="V64" s="13">
        <v>52.6</v>
      </c>
      <c r="W64" s="14">
        <v>418.90000000000003</v>
      </c>
      <c r="BM64" s="15">
        <v>418.89999389648438</v>
      </c>
      <c r="BP64" s="12" t="s">
        <v>114</v>
      </c>
    </row>
    <row r="65" spans="1:68" ht="18" customHeight="1" x14ac:dyDescent="0.25">
      <c r="A65" s="2">
        <v>14</v>
      </c>
      <c r="B65" s="11" t="s">
        <v>219</v>
      </c>
      <c r="C65" s="10">
        <v>21</v>
      </c>
      <c r="D65" s="11" t="s">
        <v>3</v>
      </c>
      <c r="AS65" s="13">
        <v>51.3</v>
      </c>
      <c r="AT65" s="13">
        <v>51.6</v>
      </c>
      <c r="AU65" s="13">
        <v>52.3</v>
      </c>
      <c r="AV65" s="13">
        <v>52.5</v>
      </c>
      <c r="AW65" s="13">
        <v>52.3</v>
      </c>
      <c r="AX65" s="13">
        <v>52.3</v>
      </c>
      <c r="AY65" s="13">
        <v>52</v>
      </c>
      <c r="AZ65" s="13">
        <v>52</v>
      </c>
      <c r="BA65" s="14">
        <v>416.3</v>
      </c>
      <c r="BM65" s="15">
        <v>416.29998779296875</v>
      </c>
      <c r="BP65" s="12" t="s">
        <v>279</v>
      </c>
    </row>
    <row r="66" spans="1:68" ht="18" customHeight="1" x14ac:dyDescent="0.25">
      <c r="A66" s="2">
        <v>15</v>
      </c>
      <c r="B66" s="11" t="s">
        <v>220</v>
      </c>
      <c r="C66" s="10">
        <v>21</v>
      </c>
      <c r="D66" s="11" t="s">
        <v>3</v>
      </c>
      <c r="AS66" s="13">
        <v>51.5</v>
      </c>
      <c r="AT66" s="13">
        <v>51.6</v>
      </c>
      <c r="AU66" s="13">
        <v>51.9</v>
      </c>
      <c r="AV66" s="13">
        <v>51.2</v>
      </c>
      <c r="AW66" s="13">
        <v>52.3</v>
      </c>
      <c r="AX66" s="13">
        <v>52.2</v>
      </c>
      <c r="AY66" s="13">
        <v>50.8</v>
      </c>
      <c r="AZ66" s="13">
        <v>51.4</v>
      </c>
      <c r="BA66" s="14">
        <v>412.9</v>
      </c>
      <c r="BM66" s="15">
        <v>412.89999389648438</v>
      </c>
      <c r="BP66" s="12" t="s">
        <v>280</v>
      </c>
    </row>
    <row r="67" spans="1:68" ht="18" customHeight="1" x14ac:dyDescent="0.25">
      <c r="A67" s="2">
        <v>16</v>
      </c>
      <c r="B67" s="11" t="s">
        <v>200</v>
      </c>
      <c r="C67" s="10">
        <v>21</v>
      </c>
      <c r="D67" s="11" t="s">
        <v>7</v>
      </c>
      <c r="AI67" s="13">
        <v>102.5</v>
      </c>
      <c r="AJ67" s="13">
        <v>102.3</v>
      </c>
      <c r="AK67" s="13">
        <v>101.9</v>
      </c>
      <c r="AL67" s="13">
        <v>101.9</v>
      </c>
      <c r="AQ67" s="14">
        <v>408.6</v>
      </c>
      <c r="BM67" s="15">
        <v>408.60000610351563</v>
      </c>
      <c r="BP67" s="12" t="s">
        <v>215</v>
      </c>
    </row>
    <row r="68" spans="1:68" ht="18" customHeight="1" x14ac:dyDescent="0.25">
      <c r="A68" s="2">
        <v>17</v>
      </c>
      <c r="B68" s="11" t="s">
        <v>201</v>
      </c>
      <c r="C68" s="10">
        <v>21</v>
      </c>
      <c r="D68" s="11" t="s">
        <v>7</v>
      </c>
      <c r="AI68" s="13">
        <v>101.9</v>
      </c>
      <c r="AJ68" s="13">
        <v>98.2</v>
      </c>
      <c r="AK68" s="13">
        <v>100.2</v>
      </c>
      <c r="AL68" s="13">
        <v>99.6</v>
      </c>
      <c r="AQ68" s="14">
        <v>399.9</v>
      </c>
      <c r="BM68" s="15">
        <v>399.89999389648438</v>
      </c>
      <c r="BP68" s="12" t="s">
        <v>216</v>
      </c>
    </row>
    <row r="69" spans="1:68" ht="18" customHeight="1" x14ac:dyDescent="0.25">
      <c r="A69" s="2">
        <v>18</v>
      </c>
      <c r="B69" s="11" t="s">
        <v>9</v>
      </c>
      <c r="C69" s="10">
        <v>21</v>
      </c>
      <c r="D69" s="11" t="s">
        <v>7</v>
      </c>
      <c r="BP69" s="12" t="s">
        <v>64</v>
      </c>
    </row>
    <row r="70" spans="1:68" ht="18" customHeight="1" x14ac:dyDescent="0.25">
      <c r="A70" s="2"/>
      <c r="BP70" s="12"/>
    </row>
    <row r="71" spans="1:68" ht="18" customHeight="1" x14ac:dyDescent="0.25">
      <c r="A71" s="2">
        <v>1</v>
      </c>
      <c r="B71" s="11" t="s">
        <v>29</v>
      </c>
      <c r="C71" s="10" t="s">
        <v>33</v>
      </c>
      <c r="D71" s="19" t="s">
        <v>0</v>
      </c>
      <c r="E71" s="13">
        <v>46.9</v>
      </c>
      <c r="F71" s="13">
        <v>42.4</v>
      </c>
      <c r="G71" s="13">
        <v>46.4</v>
      </c>
      <c r="H71" s="13">
        <v>44.5</v>
      </c>
      <c r="M71" s="14">
        <v>180.2</v>
      </c>
      <c r="O71" s="13">
        <v>42.4</v>
      </c>
      <c r="P71" s="13">
        <v>46.7</v>
      </c>
      <c r="Q71" s="13">
        <v>44.7</v>
      </c>
      <c r="R71" s="13">
        <v>47.9</v>
      </c>
      <c r="W71" s="14">
        <v>181.70000000000002</v>
      </c>
      <c r="Y71" s="13">
        <v>46.1</v>
      </c>
      <c r="Z71" s="13">
        <v>49</v>
      </c>
      <c r="AA71" s="13">
        <v>48.9</v>
      </c>
      <c r="AB71" s="13">
        <v>44.1</v>
      </c>
      <c r="AC71" s="13">
        <v>0</v>
      </c>
      <c r="AD71" s="13">
        <v>0</v>
      </c>
      <c r="AE71" s="13">
        <v>0</v>
      </c>
      <c r="AF71" s="13">
        <v>0</v>
      </c>
      <c r="AG71" s="14">
        <v>188.1</v>
      </c>
      <c r="AI71" s="13">
        <v>99</v>
      </c>
      <c r="AJ71" s="13">
        <v>98.899999999999991</v>
      </c>
      <c r="AK71" s="13">
        <v>0</v>
      </c>
      <c r="AL71" s="13">
        <v>0</v>
      </c>
      <c r="AQ71" s="14">
        <v>197.89999999999998</v>
      </c>
      <c r="AS71" s="13">
        <v>47.8</v>
      </c>
      <c r="AT71" s="13">
        <v>48.2</v>
      </c>
      <c r="AU71" s="13">
        <v>44.5</v>
      </c>
      <c r="AV71" s="13">
        <v>46</v>
      </c>
      <c r="BA71" s="14">
        <v>186.5</v>
      </c>
      <c r="BM71" s="15">
        <v>572.5</v>
      </c>
      <c r="BP71" s="12" t="s">
        <v>287</v>
      </c>
    </row>
    <row r="72" spans="1:68" ht="18" customHeight="1" x14ac:dyDescent="0.25">
      <c r="A72" s="2">
        <v>2</v>
      </c>
      <c r="B72" s="11" t="s">
        <v>27</v>
      </c>
      <c r="C72" s="10" t="s">
        <v>33</v>
      </c>
      <c r="D72" s="19" t="s">
        <v>7</v>
      </c>
      <c r="O72" s="13">
        <v>40.5</v>
      </c>
      <c r="P72" s="13">
        <v>34.9</v>
      </c>
      <c r="Q72" s="13">
        <v>35.9</v>
      </c>
      <c r="R72" s="13">
        <v>43.7</v>
      </c>
      <c r="W72" s="14">
        <v>155</v>
      </c>
      <c r="Y72" s="13">
        <v>47.4</v>
      </c>
      <c r="Z72" s="13">
        <v>41.2</v>
      </c>
      <c r="AA72" s="13">
        <v>39.1</v>
      </c>
      <c r="AB72" s="13">
        <v>45.3</v>
      </c>
      <c r="AC72" s="13">
        <v>0</v>
      </c>
      <c r="AD72" s="13">
        <v>0</v>
      </c>
      <c r="AE72" s="13">
        <v>0</v>
      </c>
      <c r="AF72" s="13">
        <v>0</v>
      </c>
      <c r="AG72" s="14">
        <v>173</v>
      </c>
      <c r="AI72" s="13">
        <v>97.2</v>
      </c>
      <c r="AJ72" s="13">
        <v>93</v>
      </c>
      <c r="AK72" s="13">
        <v>0</v>
      </c>
      <c r="AL72" s="13">
        <v>0</v>
      </c>
      <c r="AQ72" s="14">
        <v>190.2</v>
      </c>
      <c r="AS72" s="13">
        <v>42.9</v>
      </c>
      <c r="AT72" s="13">
        <v>47.5</v>
      </c>
      <c r="AU72" s="13">
        <v>47</v>
      </c>
      <c r="AV72" s="13">
        <v>45.2</v>
      </c>
      <c r="BA72" s="14">
        <v>182.60000000000002</v>
      </c>
      <c r="BM72" s="15">
        <v>545.79998779296875</v>
      </c>
      <c r="BP72" s="12" t="s">
        <v>288</v>
      </c>
    </row>
    <row r="73" spans="1:68" ht="18" customHeight="1" x14ac:dyDescent="0.25">
      <c r="A73" s="2">
        <v>3</v>
      </c>
      <c r="B73" s="11" t="s">
        <v>23</v>
      </c>
      <c r="C73" s="10" t="s">
        <v>33</v>
      </c>
      <c r="D73" s="19" t="s">
        <v>0</v>
      </c>
      <c r="E73" s="13">
        <v>41.9</v>
      </c>
      <c r="F73" s="13">
        <v>45.4</v>
      </c>
      <c r="G73" s="13">
        <v>36.9</v>
      </c>
      <c r="H73" s="13">
        <v>46.1</v>
      </c>
      <c r="M73" s="14">
        <v>170.29999999999998</v>
      </c>
      <c r="O73" s="13">
        <v>46.7</v>
      </c>
      <c r="P73" s="13">
        <v>44.4</v>
      </c>
      <c r="Q73" s="13">
        <v>46</v>
      </c>
      <c r="R73" s="13">
        <v>40.9</v>
      </c>
      <c r="W73" s="14">
        <v>178</v>
      </c>
      <c r="Y73" s="13">
        <v>50</v>
      </c>
      <c r="Z73" s="13">
        <v>46.8</v>
      </c>
      <c r="AA73" s="13">
        <v>34.6</v>
      </c>
      <c r="AB73" s="13">
        <v>44</v>
      </c>
      <c r="AC73" s="13">
        <v>0</v>
      </c>
      <c r="AD73" s="13">
        <v>0</v>
      </c>
      <c r="AE73" s="13">
        <v>0</v>
      </c>
      <c r="AF73" s="13">
        <v>0</v>
      </c>
      <c r="AG73" s="14">
        <v>175.4</v>
      </c>
      <c r="AI73" s="13">
        <v>88.5</v>
      </c>
      <c r="AJ73" s="13">
        <v>88.800000000000011</v>
      </c>
      <c r="AK73" s="13">
        <v>0</v>
      </c>
      <c r="AL73" s="13">
        <v>0</v>
      </c>
      <c r="AQ73" s="14">
        <v>177.3</v>
      </c>
      <c r="BM73" s="15">
        <v>530.699951171875</v>
      </c>
      <c r="BP73" s="12" t="s">
        <v>217</v>
      </c>
    </row>
    <row r="74" spans="1:68" ht="18" customHeight="1" x14ac:dyDescent="0.25">
      <c r="A74" s="2">
        <v>4</v>
      </c>
      <c r="B74" s="11" t="s">
        <v>43</v>
      </c>
      <c r="C74" s="10" t="s">
        <v>33</v>
      </c>
      <c r="D74" s="11" t="s">
        <v>2</v>
      </c>
      <c r="Y74" s="13">
        <v>32.799999999999997</v>
      </c>
      <c r="Z74" s="13">
        <v>22.1</v>
      </c>
      <c r="AA74" s="13">
        <v>37.4</v>
      </c>
      <c r="AB74" s="13">
        <v>35.200000000000003</v>
      </c>
      <c r="AC74" s="13">
        <v>0</v>
      </c>
      <c r="AD74" s="13">
        <v>0</v>
      </c>
      <c r="AE74" s="13">
        <v>0</v>
      </c>
      <c r="AF74" s="13">
        <v>0</v>
      </c>
      <c r="AG74" s="14">
        <v>127.5</v>
      </c>
      <c r="AI74" s="13">
        <v>57.8</v>
      </c>
      <c r="AJ74" s="13">
        <v>61.8</v>
      </c>
      <c r="AK74" s="13">
        <v>0</v>
      </c>
      <c r="AL74" s="13">
        <v>0</v>
      </c>
      <c r="AQ74" s="14">
        <v>119.6</v>
      </c>
      <c r="AS74" s="13">
        <v>38.299999999999997</v>
      </c>
      <c r="AT74" s="13">
        <v>38.299999999999997</v>
      </c>
      <c r="AU74" s="13">
        <v>36.9</v>
      </c>
      <c r="AV74" s="13">
        <v>31.7</v>
      </c>
      <c r="BA74" s="14">
        <v>145.19999999999999</v>
      </c>
      <c r="BM74" s="15">
        <v>392.30001831054688</v>
      </c>
      <c r="BP74" s="12" t="s">
        <v>289</v>
      </c>
    </row>
    <row r="75" spans="1:68" ht="18" customHeight="1" x14ac:dyDescent="0.25">
      <c r="A75" s="2">
        <v>5</v>
      </c>
      <c r="B75" s="11" t="s">
        <v>44</v>
      </c>
      <c r="C75" s="10" t="s">
        <v>33</v>
      </c>
      <c r="D75" s="19" t="s">
        <v>0</v>
      </c>
      <c r="E75" s="13">
        <v>29.3</v>
      </c>
      <c r="F75" s="13">
        <v>9.8000000000000007</v>
      </c>
      <c r="G75" s="13">
        <v>13.1</v>
      </c>
      <c r="H75" s="13">
        <v>27.5</v>
      </c>
      <c r="M75" s="14">
        <v>79.7</v>
      </c>
      <c r="O75" s="13">
        <v>23.4</v>
      </c>
      <c r="P75" s="13">
        <v>35.9</v>
      </c>
      <c r="Q75" s="13">
        <v>21.8</v>
      </c>
      <c r="R75" s="13">
        <v>35.299999999999997</v>
      </c>
      <c r="W75" s="14">
        <v>116.39999999999999</v>
      </c>
      <c r="Y75" s="13">
        <v>20.299999999999997</v>
      </c>
      <c r="Z75" s="13">
        <v>25.7</v>
      </c>
      <c r="AA75" s="13">
        <v>20.399999999999999</v>
      </c>
      <c r="AB75" s="13">
        <v>22.1</v>
      </c>
      <c r="AC75" s="13">
        <v>0</v>
      </c>
      <c r="AD75" s="13">
        <v>0</v>
      </c>
      <c r="AE75" s="13">
        <v>0</v>
      </c>
      <c r="AF75" s="13">
        <v>0</v>
      </c>
      <c r="AG75" s="14">
        <v>88.5</v>
      </c>
      <c r="BM75" s="15">
        <v>284.5999755859375</v>
      </c>
      <c r="BP75" s="12" t="s">
        <v>140</v>
      </c>
    </row>
    <row r="76" spans="1:68" ht="18" customHeight="1" x14ac:dyDescent="0.25">
      <c r="A76" s="2">
        <v>6</v>
      </c>
      <c r="B76" s="11" t="s">
        <v>45</v>
      </c>
      <c r="C76" s="10" t="s">
        <v>12</v>
      </c>
      <c r="D76" s="19" t="s">
        <v>7</v>
      </c>
      <c r="O76" s="13">
        <v>43</v>
      </c>
      <c r="P76" s="13">
        <v>40</v>
      </c>
      <c r="Q76" s="13">
        <v>37.6</v>
      </c>
      <c r="R76" s="13">
        <v>41.3</v>
      </c>
      <c r="W76" s="14">
        <v>161.89999999999998</v>
      </c>
      <c r="BM76" s="15">
        <v>161.89999389648438</v>
      </c>
      <c r="BP76" s="12" t="s">
        <v>115</v>
      </c>
    </row>
    <row r="77" spans="1:68" x14ac:dyDescent="0.25">
      <c r="A77" s="2"/>
    </row>
    <row r="78" spans="1:68" x14ac:dyDescent="0.25">
      <c r="A78" s="2">
        <v>1</v>
      </c>
      <c r="B78" s="19" t="s">
        <v>24</v>
      </c>
      <c r="C78" s="10" t="s">
        <v>8</v>
      </c>
      <c r="D78" s="19" t="s">
        <v>4</v>
      </c>
      <c r="E78" s="20">
        <v>46.8</v>
      </c>
      <c r="F78" s="20">
        <v>42.8</v>
      </c>
      <c r="G78" s="20">
        <v>49.9</v>
      </c>
      <c r="H78" s="20">
        <v>46.3</v>
      </c>
      <c r="I78" s="20">
        <v>47.3</v>
      </c>
      <c r="J78" s="20">
        <v>44</v>
      </c>
      <c r="K78" s="20">
        <v>45.2</v>
      </c>
      <c r="L78" s="20">
        <v>46.8</v>
      </c>
      <c r="M78" s="14">
        <v>369.1</v>
      </c>
      <c r="O78" s="13">
        <v>49.4</v>
      </c>
      <c r="P78" s="13">
        <v>47</v>
      </c>
      <c r="Q78" s="13">
        <v>46.8</v>
      </c>
      <c r="R78" s="13">
        <v>46.6</v>
      </c>
      <c r="S78" s="13">
        <v>45.2</v>
      </c>
      <c r="T78" s="13">
        <v>48.4</v>
      </c>
      <c r="U78" s="13">
        <v>44.6</v>
      </c>
      <c r="V78" s="13">
        <v>48.5</v>
      </c>
      <c r="W78" s="14">
        <v>376.49999999999994</v>
      </c>
      <c r="Y78" s="13">
        <v>47</v>
      </c>
      <c r="Z78" s="13">
        <v>46.9</v>
      </c>
      <c r="AA78" s="13">
        <v>49.3</v>
      </c>
      <c r="AB78" s="13">
        <v>47.8</v>
      </c>
      <c r="AC78" s="13">
        <v>50.3</v>
      </c>
      <c r="AD78" s="13">
        <v>47.7</v>
      </c>
      <c r="AE78" s="13">
        <v>47.9</v>
      </c>
      <c r="AF78" s="13">
        <v>46</v>
      </c>
      <c r="AG78" s="14">
        <v>382.9</v>
      </c>
      <c r="AS78" s="13">
        <v>47.5</v>
      </c>
      <c r="AT78" s="13">
        <v>49.2</v>
      </c>
      <c r="AU78" s="13">
        <v>51.6</v>
      </c>
      <c r="AV78" s="13">
        <v>49.2</v>
      </c>
      <c r="AW78" s="13">
        <v>47.6</v>
      </c>
      <c r="AX78" s="13">
        <v>48</v>
      </c>
      <c r="AY78" s="13">
        <v>48.8</v>
      </c>
      <c r="AZ78" s="13">
        <v>49.7</v>
      </c>
      <c r="BA78" s="14">
        <v>391.6</v>
      </c>
      <c r="BM78" s="15">
        <v>1151</v>
      </c>
      <c r="BP78" s="12" t="s">
        <v>291</v>
      </c>
    </row>
    <row r="79" spans="1:68" x14ac:dyDescent="0.25">
      <c r="A79" s="2">
        <v>2</v>
      </c>
      <c r="B79" s="11" t="s">
        <v>19</v>
      </c>
      <c r="C79" s="10" t="s">
        <v>8</v>
      </c>
      <c r="D79" s="11" t="s">
        <v>4</v>
      </c>
      <c r="E79" s="13">
        <v>49.2</v>
      </c>
      <c r="F79" s="13">
        <v>46.4</v>
      </c>
      <c r="G79" s="13">
        <v>44.2</v>
      </c>
      <c r="H79" s="13">
        <v>48.4</v>
      </c>
      <c r="I79" s="13">
        <v>47.6</v>
      </c>
      <c r="J79" s="13">
        <v>46.3</v>
      </c>
      <c r="K79" s="13">
        <v>51.7</v>
      </c>
      <c r="L79" s="13">
        <v>42.8</v>
      </c>
      <c r="M79" s="14">
        <v>376.6</v>
      </c>
      <c r="O79" s="13">
        <v>46.8</v>
      </c>
      <c r="P79" s="13">
        <v>49.4</v>
      </c>
      <c r="Q79" s="13">
        <v>45.9</v>
      </c>
      <c r="R79" s="13">
        <v>47.4</v>
      </c>
      <c r="S79" s="13">
        <v>49.6</v>
      </c>
      <c r="T79" s="13">
        <v>45.8</v>
      </c>
      <c r="U79" s="13">
        <v>46.9</v>
      </c>
      <c r="V79" s="13">
        <v>48.6</v>
      </c>
      <c r="W79" s="14">
        <v>380.4</v>
      </c>
      <c r="Y79" s="13">
        <v>48</v>
      </c>
      <c r="Z79" s="13">
        <v>47.4</v>
      </c>
      <c r="AA79" s="13">
        <v>48.1</v>
      </c>
      <c r="AB79" s="13">
        <v>45.5</v>
      </c>
      <c r="AC79" s="13">
        <v>44.9</v>
      </c>
      <c r="AD79" s="13">
        <v>45.5</v>
      </c>
      <c r="AE79" s="13">
        <v>42.5</v>
      </c>
      <c r="AF79" s="13">
        <v>47.9</v>
      </c>
      <c r="AG79" s="14">
        <v>369.8</v>
      </c>
      <c r="AI79" s="13">
        <v>90.5</v>
      </c>
      <c r="AJ79" s="13" t="s">
        <v>195</v>
      </c>
      <c r="AK79" s="13">
        <v>94.9</v>
      </c>
      <c r="AL79" s="13">
        <v>93.8</v>
      </c>
      <c r="AQ79" s="14" t="s">
        <v>196</v>
      </c>
      <c r="AS79" s="13">
        <v>51</v>
      </c>
      <c r="AT79" s="13">
        <v>47.6</v>
      </c>
      <c r="AU79" s="13">
        <v>49.3</v>
      </c>
      <c r="AV79" s="13">
        <v>50.9</v>
      </c>
      <c r="AW79" s="13">
        <v>46.2</v>
      </c>
      <c r="AX79" s="13">
        <v>47.7</v>
      </c>
      <c r="AY79" s="13">
        <v>48.6</v>
      </c>
      <c r="AZ79" s="13">
        <v>51</v>
      </c>
      <c r="BA79" s="14">
        <v>392.3</v>
      </c>
      <c r="BM79" s="15">
        <v>1149.89990234375</v>
      </c>
      <c r="BP79" s="12" t="s">
        <v>290</v>
      </c>
    </row>
    <row r="80" spans="1:68" x14ac:dyDescent="0.25">
      <c r="A80" s="2">
        <v>3</v>
      </c>
      <c r="B80" s="11" t="s">
        <v>16</v>
      </c>
      <c r="C80" s="10" t="s">
        <v>8</v>
      </c>
      <c r="D80" s="11" t="s">
        <v>7</v>
      </c>
      <c r="E80" s="13">
        <v>48.9</v>
      </c>
      <c r="F80" s="13">
        <v>52.4</v>
      </c>
      <c r="G80" s="13">
        <v>50.9</v>
      </c>
      <c r="H80" s="13">
        <v>51.4</v>
      </c>
      <c r="I80" s="13">
        <v>52</v>
      </c>
      <c r="J80" s="13">
        <v>50</v>
      </c>
      <c r="K80" s="13">
        <v>50.4</v>
      </c>
      <c r="L80" s="13">
        <v>51.3</v>
      </c>
      <c r="M80" s="14">
        <v>407.3</v>
      </c>
      <c r="O80" s="13">
        <v>50.5</v>
      </c>
      <c r="P80" s="13">
        <v>51.4</v>
      </c>
      <c r="Q80" s="13">
        <v>50.5</v>
      </c>
      <c r="R80" s="13">
        <v>51.4</v>
      </c>
      <c r="S80" s="13">
        <v>50.1</v>
      </c>
      <c r="T80" s="13">
        <v>50.9</v>
      </c>
      <c r="U80" s="13">
        <v>49</v>
      </c>
      <c r="V80" s="13">
        <v>50.5</v>
      </c>
      <c r="W80" s="14">
        <v>404.29999999999995</v>
      </c>
      <c r="BM80" s="15">
        <v>811.5999755859375</v>
      </c>
      <c r="BP80" s="12" t="s">
        <v>116</v>
      </c>
    </row>
    <row r="81" spans="1:68" x14ac:dyDescent="0.25">
      <c r="A81" s="2">
        <v>4</v>
      </c>
      <c r="B81" s="11" t="s">
        <v>25</v>
      </c>
      <c r="C81" s="10" t="s">
        <v>8</v>
      </c>
      <c r="D81" s="11" t="s">
        <v>7</v>
      </c>
      <c r="O81" s="13">
        <v>51.5</v>
      </c>
      <c r="P81" s="13">
        <v>50.6</v>
      </c>
      <c r="Q81" s="13">
        <v>46.7</v>
      </c>
      <c r="R81" s="13">
        <v>50.3</v>
      </c>
      <c r="S81" s="13">
        <v>48.7</v>
      </c>
      <c r="T81" s="13">
        <v>48.7</v>
      </c>
      <c r="U81" s="13">
        <v>48.3</v>
      </c>
      <c r="V81" s="13">
        <v>48.3</v>
      </c>
      <c r="W81" s="14">
        <v>393.1</v>
      </c>
      <c r="BM81" s="15">
        <v>393.10000610351563</v>
      </c>
      <c r="BP81" s="12" t="s">
        <v>118</v>
      </c>
    </row>
    <row r="82" spans="1:68" x14ac:dyDescent="0.25">
      <c r="A82" s="2">
        <v>5</v>
      </c>
      <c r="B82" s="19" t="s">
        <v>97</v>
      </c>
      <c r="C82" s="10" t="s">
        <v>8</v>
      </c>
      <c r="D82" s="19" t="s">
        <v>7</v>
      </c>
      <c r="E82" s="20"/>
      <c r="F82" s="20"/>
      <c r="G82" s="20"/>
      <c r="H82" s="20"/>
      <c r="I82" s="20"/>
      <c r="J82" s="20"/>
      <c r="K82" s="20"/>
      <c r="L82" s="20"/>
      <c r="O82" s="13">
        <v>44.5</v>
      </c>
      <c r="P82" s="13">
        <v>43.4</v>
      </c>
      <c r="Q82" s="13">
        <v>38.4</v>
      </c>
      <c r="R82" s="13">
        <v>41</v>
      </c>
      <c r="S82" s="13">
        <v>44.6</v>
      </c>
      <c r="T82" s="13">
        <v>40.200000000000003</v>
      </c>
      <c r="U82" s="13">
        <v>47.4</v>
      </c>
      <c r="V82" s="13">
        <v>45.6</v>
      </c>
      <c r="W82" s="14">
        <v>345.09999999999997</v>
      </c>
      <c r="BM82" s="15">
        <v>345.10000610351563</v>
      </c>
      <c r="BP82" s="12" t="s">
        <v>117</v>
      </c>
    </row>
    <row r="83" spans="1:68" x14ac:dyDescent="0.25">
      <c r="A83" s="2">
        <v>6</v>
      </c>
      <c r="B83" s="19" t="s">
        <v>42</v>
      </c>
      <c r="C83" s="10" t="s">
        <v>8</v>
      </c>
      <c r="D83" s="19" t="s">
        <v>4</v>
      </c>
      <c r="E83" s="20"/>
      <c r="F83" s="20"/>
      <c r="G83" s="20"/>
      <c r="H83" s="20"/>
      <c r="I83" s="20"/>
      <c r="J83" s="20"/>
      <c r="K83" s="20"/>
      <c r="L83" s="20"/>
      <c r="AS83" s="13">
        <v>43.5</v>
      </c>
      <c r="AT83" s="13">
        <v>44.3</v>
      </c>
      <c r="AU83" s="13">
        <v>42.5</v>
      </c>
      <c r="AV83" s="13">
        <v>42.9</v>
      </c>
      <c r="AW83" s="13">
        <v>41.2</v>
      </c>
      <c r="AX83" s="13">
        <v>37.6</v>
      </c>
      <c r="AY83" s="13">
        <v>44.3</v>
      </c>
      <c r="AZ83" s="13">
        <v>46.5</v>
      </c>
      <c r="BA83" s="14">
        <v>342.8</v>
      </c>
      <c r="BM83" s="15">
        <v>342.79998779296875</v>
      </c>
      <c r="BP83" s="12" t="s">
        <v>292</v>
      </c>
    </row>
    <row r="84" spans="1:68" x14ac:dyDescent="0.25">
      <c r="A84" s="2"/>
      <c r="BP84" s="12"/>
    </row>
    <row r="85" spans="1:68" x14ac:dyDescent="0.25">
      <c r="A85" s="2">
        <v>1</v>
      </c>
      <c r="B85" s="11" t="s">
        <v>101</v>
      </c>
      <c r="C85" s="10" t="s">
        <v>10</v>
      </c>
      <c r="D85" s="19" t="s">
        <v>7</v>
      </c>
      <c r="O85" s="13">
        <v>50.7</v>
      </c>
      <c r="P85" s="13">
        <v>48.5</v>
      </c>
      <c r="Q85" s="13">
        <v>49.3</v>
      </c>
      <c r="R85" s="13">
        <v>48.1</v>
      </c>
      <c r="S85" s="13">
        <v>47.3</v>
      </c>
      <c r="T85" s="13">
        <v>51.6</v>
      </c>
      <c r="U85" s="13">
        <v>49.8</v>
      </c>
      <c r="V85" s="13">
        <v>47.6</v>
      </c>
      <c r="W85" s="14">
        <v>392.90000000000003</v>
      </c>
      <c r="Y85" s="13">
        <v>49.4</v>
      </c>
      <c r="Z85" s="13">
        <v>50.2</v>
      </c>
      <c r="AA85" s="13">
        <v>48.9</v>
      </c>
      <c r="AB85" s="13">
        <v>47.2</v>
      </c>
      <c r="AC85" s="13">
        <v>45.8</v>
      </c>
      <c r="AD85" s="13">
        <v>49.9</v>
      </c>
      <c r="AE85" s="13">
        <v>49.9</v>
      </c>
      <c r="AF85" s="13">
        <v>50.3</v>
      </c>
      <c r="AG85" s="14">
        <v>391.6</v>
      </c>
      <c r="AI85" s="13">
        <v>100.5</v>
      </c>
      <c r="AJ85" s="13">
        <v>99.600000000000009</v>
      </c>
      <c r="AK85" s="13">
        <v>100.6</v>
      </c>
      <c r="AL85" s="13">
        <v>95.2</v>
      </c>
      <c r="AQ85" s="14">
        <v>395.90000000000003</v>
      </c>
      <c r="AS85" s="13">
        <v>48.6</v>
      </c>
      <c r="AT85" s="13">
        <v>50.6</v>
      </c>
      <c r="AU85" s="13">
        <v>49.3</v>
      </c>
      <c r="AV85" s="13">
        <v>48.2</v>
      </c>
      <c r="AW85" s="13">
        <v>49.2</v>
      </c>
      <c r="AX85" s="13">
        <v>50</v>
      </c>
      <c r="AY85" s="13">
        <v>50.1</v>
      </c>
      <c r="AZ85" s="13">
        <v>46.7</v>
      </c>
      <c r="BA85" s="14">
        <v>392.7</v>
      </c>
      <c r="BM85" s="15">
        <v>1181.5</v>
      </c>
      <c r="BP85" s="12" t="s">
        <v>293</v>
      </c>
    </row>
    <row r="86" spans="1:68" x14ac:dyDescent="0.25">
      <c r="A86" s="2">
        <v>2</v>
      </c>
      <c r="B86" s="11" t="s">
        <v>53</v>
      </c>
      <c r="C86" s="10" t="s">
        <v>10</v>
      </c>
      <c r="D86" s="19" t="s">
        <v>4</v>
      </c>
      <c r="E86" s="13">
        <v>50.1</v>
      </c>
      <c r="F86" s="13">
        <v>47.4</v>
      </c>
      <c r="G86" s="13">
        <v>45.8</v>
      </c>
      <c r="H86" s="13">
        <v>50.4</v>
      </c>
      <c r="I86" s="13">
        <v>43.8</v>
      </c>
      <c r="J86" s="13">
        <v>48.3</v>
      </c>
      <c r="K86" s="13">
        <v>49.1</v>
      </c>
      <c r="L86" s="13">
        <v>49.8</v>
      </c>
      <c r="M86" s="14">
        <v>384.70000000000005</v>
      </c>
      <c r="O86" s="13">
        <v>49</v>
      </c>
      <c r="P86" s="13">
        <v>49.8</v>
      </c>
      <c r="Q86" s="13">
        <v>51.1</v>
      </c>
      <c r="R86" s="13">
        <v>47.5</v>
      </c>
      <c r="S86" s="13">
        <v>47.4</v>
      </c>
      <c r="T86" s="13">
        <v>46.3</v>
      </c>
      <c r="U86" s="13">
        <v>49.9</v>
      </c>
      <c r="V86" s="13">
        <v>49</v>
      </c>
      <c r="W86" s="14">
        <v>390</v>
      </c>
      <c r="Y86" s="13">
        <v>46.7</v>
      </c>
      <c r="Z86" s="13">
        <v>48.5</v>
      </c>
      <c r="AA86" s="13">
        <v>50.1</v>
      </c>
      <c r="AB86" s="13">
        <v>48.3</v>
      </c>
      <c r="AC86" s="13">
        <v>51.2</v>
      </c>
      <c r="AD86" s="13">
        <v>48.3</v>
      </c>
      <c r="AE86" s="13">
        <v>45.1</v>
      </c>
      <c r="AF86" s="13">
        <v>50.5</v>
      </c>
      <c r="AG86" s="14">
        <v>388.7</v>
      </c>
      <c r="BM86" s="15">
        <v>1163.4000244140625</v>
      </c>
      <c r="BP86" s="12" t="s">
        <v>141</v>
      </c>
    </row>
    <row r="87" spans="1:68" x14ac:dyDescent="0.25">
      <c r="A87" s="2">
        <v>3</v>
      </c>
      <c r="B87" s="11" t="s">
        <v>20</v>
      </c>
      <c r="C87" s="10" t="s">
        <v>10</v>
      </c>
      <c r="D87" s="11" t="s">
        <v>4</v>
      </c>
      <c r="E87" s="13">
        <v>47.1</v>
      </c>
      <c r="F87" s="13">
        <v>44.5</v>
      </c>
      <c r="G87" s="13">
        <v>47.9</v>
      </c>
      <c r="H87" s="13">
        <v>49.2</v>
      </c>
      <c r="I87" s="13">
        <v>47.4</v>
      </c>
      <c r="J87" s="13">
        <v>46.7</v>
      </c>
      <c r="K87" s="13">
        <v>44.2</v>
      </c>
      <c r="L87" s="13">
        <v>48.8</v>
      </c>
      <c r="M87" s="14">
        <v>375.8</v>
      </c>
      <c r="O87" s="13">
        <v>45.8</v>
      </c>
      <c r="P87" s="13">
        <v>50.8</v>
      </c>
      <c r="Q87" s="13">
        <v>49.5</v>
      </c>
      <c r="R87" s="13">
        <v>48.6</v>
      </c>
      <c r="S87" s="13">
        <v>50.3</v>
      </c>
      <c r="T87" s="13">
        <v>48.3</v>
      </c>
      <c r="U87" s="13">
        <v>47.8</v>
      </c>
      <c r="V87" s="13">
        <v>49.9</v>
      </c>
      <c r="W87" s="14">
        <v>391</v>
      </c>
      <c r="Y87" s="13">
        <v>45.9</v>
      </c>
      <c r="Z87" s="13">
        <v>46.3</v>
      </c>
      <c r="AA87" s="13">
        <v>45.3</v>
      </c>
      <c r="AB87" s="13">
        <v>45.7</v>
      </c>
      <c r="AC87" s="13">
        <v>49</v>
      </c>
      <c r="AD87" s="13">
        <v>45.6</v>
      </c>
      <c r="AE87" s="13">
        <v>48</v>
      </c>
      <c r="AF87" s="13">
        <v>50.7</v>
      </c>
      <c r="AG87" s="14">
        <v>376.5</v>
      </c>
      <c r="AI87" s="13">
        <v>84.5</v>
      </c>
      <c r="AJ87" s="13">
        <v>93.5</v>
      </c>
      <c r="AK87" s="13">
        <v>90</v>
      </c>
      <c r="AL87" s="13">
        <v>90.6</v>
      </c>
      <c r="AQ87" s="14">
        <v>358.6</v>
      </c>
      <c r="AS87" s="13">
        <v>47</v>
      </c>
      <c r="AT87" s="13">
        <v>43.6</v>
      </c>
      <c r="AU87" s="13">
        <v>46.7</v>
      </c>
      <c r="AV87" s="13">
        <v>47.8</v>
      </c>
      <c r="AW87" s="13">
        <v>47.2</v>
      </c>
      <c r="AX87" s="13">
        <v>45.9</v>
      </c>
      <c r="AY87" s="13">
        <v>48.1</v>
      </c>
      <c r="AZ87" s="13">
        <v>44.1</v>
      </c>
      <c r="BA87" s="14">
        <v>370.4</v>
      </c>
      <c r="BM87" s="15">
        <v>1143.300048828125</v>
      </c>
      <c r="BP87" s="12" t="s">
        <v>294</v>
      </c>
    </row>
    <row r="88" spans="1:68" x14ac:dyDescent="0.25">
      <c r="A88" s="2">
        <v>4</v>
      </c>
      <c r="B88" s="11" t="s">
        <v>87</v>
      </c>
      <c r="C88" s="10" t="s">
        <v>10</v>
      </c>
      <c r="D88" s="11" t="s">
        <v>1</v>
      </c>
      <c r="E88" s="13">
        <v>48.7</v>
      </c>
      <c r="F88" s="13">
        <v>42.9</v>
      </c>
      <c r="G88" s="13">
        <v>46</v>
      </c>
      <c r="H88" s="13">
        <v>40</v>
      </c>
      <c r="I88" s="13">
        <v>44.5</v>
      </c>
      <c r="J88" s="13">
        <v>41.5</v>
      </c>
      <c r="K88" s="13">
        <v>36.4</v>
      </c>
      <c r="L88" s="13">
        <v>37.4</v>
      </c>
      <c r="M88" s="14">
        <v>337.4</v>
      </c>
      <c r="Y88" s="13">
        <v>42.3</v>
      </c>
      <c r="Z88" s="13">
        <v>36.5</v>
      </c>
      <c r="AA88" s="13">
        <v>42.3</v>
      </c>
      <c r="AB88" s="13">
        <v>27</v>
      </c>
      <c r="AC88" s="13">
        <v>43.2</v>
      </c>
      <c r="AD88" s="13">
        <v>43.3</v>
      </c>
      <c r="AE88" s="13">
        <v>46.8</v>
      </c>
      <c r="AF88" s="13">
        <v>47.9</v>
      </c>
      <c r="AG88" s="14">
        <v>329.3</v>
      </c>
      <c r="AS88" s="13">
        <v>44.2</v>
      </c>
      <c r="AT88" s="13">
        <v>42.8</v>
      </c>
      <c r="AU88" s="13">
        <v>38.1</v>
      </c>
      <c r="AV88" s="13">
        <v>45</v>
      </c>
      <c r="AW88" s="13">
        <v>47.5</v>
      </c>
      <c r="AX88" s="13">
        <v>40.299999999999997</v>
      </c>
      <c r="AY88" s="13">
        <v>38.700000000000003</v>
      </c>
      <c r="AZ88" s="13">
        <v>40</v>
      </c>
      <c r="BA88" s="14">
        <v>336.6</v>
      </c>
      <c r="BM88" s="15">
        <v>1003.2999877929688</v>
      </c>
      <c r="BP88" s="12" t="s">
        <v>295</v>
      </c>
    </row>
    <row r="89" spans="1:68" x14ac:dyDescent="0.25">
      <c r="A89" s="2">
        <v>5</v>
      </c>
      <c r="B89" t="s">
        <v>14</v>
      </c>
      <c r="C89" s="10" t="s">
        <v>10</v>
      </c>
      <c r="D89" s="19" t="s">
        <v>7</v>
      </c>
      <c r="O89" s="13">
        <v>47.1</v>
      </c>
      <c r="P89" s="13">
        <v>48.2</v>
      </c>
      <c r="Q89" s="13">
        <v>48.6</v>
      </c>
      <c r="R89" s="13">
        <v>48.9</v>
      </c>
      <c r="S89" s="13">
        <v>51.1</v>
      </c>
      <c r="T89" s="13">
        <v>48.1</v>
      </c>
      <c r="U89" s="13">
        <v>47.1</v>
      </c>
      <c r="V89" s="13">
        <v>48</v>
      </c>
      <c r="W89" s="14">
        <v>387.1</v>
      </c>
      <c r="BM89" s="15">
        <v>387.10000610351563</v>
      </c>
      <c r="BP89" s="12" t="s">
        <v>119</v>
      </c>
    </row>
    <row r="90" spans="1:68" x14ac:dyDescent="0.25">
      <c r="A90" s="2">
        <v>6</v>
      </c>
      <c r="B90" s="11" t="s">
        <v>49</v>
      </c>
      <c r="C90" s="10" t="s">
        <v>10</v>
      </c>
      <c r="D90" s="19" t="s">
        <v>2</v>
      </c>
      <c r="O90" s="13">
        <v>48.8</v>
      </c>
      <c r="P90" s="13">
        <v>41.6</v>
      </c>
      <c r="Q90" s="13">
        <v>44.7</v>
      </c>
      <c r="R90" s="13">
        <v>47.4</v>
      </c>
      <c r="S90" s="13">
        <v>45.2</v>
      </c>
      <c r="T90" s="13">
        <v>47.3</v>
      </c>
      <c r="U90" s="13">
        <v>46.6</v>
      </c>
      <c r="V90" s="13">
        <v>45.3</v>
      </c>
      <c r="W90" s="14">
        <v>366.90000000000009</v>
      </c>
      <c r="BM90" s="15">
        <v>366.89999389648438</v>
      </c>
      <c r="BP90" s="12" t="s">
        <v>121</v>
      </c>
    </row>
    <row r="91" spans="1:68" x14ac:dyDescent="0.25">
      <c r="A91" s="2">
        <v>7</v>
      </c>
      <c r="B91" s="11" t="s">
        <v>99</v>
      </c>
      <c r="C91" s="10" t="s">
        <v>10</v>
      </c>
      <c r="D91" s="19" t="s">
        <v>2</v>
      </c>
      <c r="AS91" s="13">
        <v>44.6</v>
      </c>
      <c r="AT91" s="13">
        <v>46.5</v>
      </c>
      <c r="AU91" s="13">
        <v>46.6</v>
      </c>
      <c r="AV91" s="13">
        <v>40.700000000000003</v>
      </c>
      <c r="AW91" s="13">
        <v>37.6</v>
      </c>
      <c r="AX91" s="13">
        <v>44.7</v>
      </c>
      <c r="AY91" s="13">
        <v>43.1</v>
      </c>
      <c r="AZ91" s="13">
        <v>45.1</v>
      </c>
      <c r="BA91" s="14">
        <v>348.9</v>
      </c>
      <c r="BM91" s="15">
        <v>348.89999389648438</v>
      </c>
      <c r="BP91" s="12" t="s">
        <v>296</v>
      </c>
    </row>
    <row r="92" spans="1:68" x14ac:dyDescent="0.25">
      <c r="A92" s="2">
        <v>8</v>
      </c>
      <c r="B92" s="11" t="s">
        <v>47</v>
      </c>
      <c r="C92" s="10" t="s">
        <v>10</v>
      </c>
      <c r="D92" s="11" t="s">
        <v>2</v>
      </c>
      <c r="O92" s="13">
        <v>46.2</v>
      </c>
      <c r="P92" s="13">
        <v>40</v>
      </c>
      <c r="Q92" s="13">
        <v>36.299999999999997</v>
      </c>
      <c r="R92" s="13">
        <v>38.299999999999997</v>
      </c>
      <c r="S92" s="13">
        <v>25.4</v>
      </c>
      <c r="T92" s="13">
        <v>26.2</v>
      </c>
      <c r="U92" s="13">
        <v>35.200000000000003</v>
      </c>
      <c r="V92" s="13">
        <v>30.7</v>
      </c>
      <c r="W92" s="14">
        <v>278.3</v>
      </c>
      <c r="BM92" s="15">
        <v>278.29998779296875</v>
      </c>
      <c r="BP92" s="12" t="s">
        <v>120</v>
      </c>
    </row>
    <row r="94" spans="1:68" x14ac:dyDescent="0.25">
      <c r="A94" s="2">
        <v>1</v>
      </c>
      <c r="B94" s="11" t="s">
        <v>26</v>
      </c>
      <c r="C94" s="10" t="s">
        <v>15</v>
      </c>
      <c r="D94" s="11" t="s">
        <v>7</v>
      </c>
      <c r="E94" s="13">
        <v>47.9</v>
      </c>
      <c r="F94" s="13">
        <v>48.7</v>
      </c>
      <c r="G94" s="13">
        <v>49.1</v>
      </c>
      <c r="H94" s="13">
        <v>50.1</v>
      </c>
      <c r="I94" s="13">
        <v>49.6</v>
      </c>
      <c r="J94" s="13">
        <v>49</v>
      </c>
      <c r="K94" s="13">
        <v>49.1</v>
      </c>
      <c r="L94" s="13">
        <v>48.7</v>
      </c>
      <c r="M94" s="14">
        <v>392.2</v>
      </c>
      <c r="O94" s="13">
        <v>51.4</v>
      </c>
      <c r="P94" s="13">
        <v>48.8</v>
      </c>
      <c r="Q94" s="13">
        <v>48.4</v>
      </c>
      <c r="R94" s="13">
        <v>50.5</v>
      </c>
      <c r="S94" s="13">
        <v>48.2</v>
      </c>
      <c r="T94" s="13">
        <v>48.1</v>
      </c>
      <c r="U94" s="13">
        <v>50.3</v>
      </c>
      <c r="V94" s="13">
        <v>47.7</v>
      </c>
      <c r="W94" s="14">
        <v>393.40000000000003</v>
      </c>
      <c r="Y94" s="13">
        <v>47.5</v>
      </c>
      <c r="Z94" s="13">
        <v>48.5</v>
      </c>
      <c r="AA94" s="13">
        <v>49.8</v>
      </c>
      <c r="AB94" s="13">
        <v>48.2</v>
      </c>
      <c r="AC94" s="13">
        <v>48</v>
      </c>
      <c r="AD94" s="13">
        <v>47.4</v>
      </c>
      <c r="AE94" s="13">
        <v>50.7</v>
      </c>
      <c r="AF94" s="13">
        <v>48.2</v>
      </c>
      <c r="AG94" s="14">
        <v>388.3</v>
      </c>
      <c r="BM94" s="15">
        <v>1173.89990234375</v>
      </c>
      <c r="BP94" s="12" t="s">
        <v>142</v>
      </c>
    </row>
    <row r="95" spans="1:68" x14ac:dyDescent="0.25">
      <c r="A95" s="2">
        <v>2</v>
      </c>
      <c r="B95" s="11" t="s">
        <v>54</v>
      </c>
      <c r="C95" s="10" t="s">
        <v>15</v>
      </c>
      <c r="D95" s="11" t="s">
        <v>2</v>
      </c>
      <c r="E95" s="13">
        <v>45.1</v>
      </c>
      <c r="F95" s="13">
        <v>43.1</v>
      </c>
      <c r="G95" s="13">
        <v>46.2</v>
      </c>
      <c r="H95" s="13">
        <v>47.1</v>
      </c>
      <c r="I95" s="13">
        <v>38</v>
      </c>
      <c r="J95" s="13">
        <v>47.8</v>
      </c>
      <c r="K95" s="13">
        <v>42.4</v>
      </c>
      <c r="L95" s="13">
        <v>46.5</v>
      </c>
      <c r="M95" s="14">
        <v>356.2</v>
      </c>
      <c r="O95" s="13">
        <v>40.1</v>
      </c>
      <c r="P95" s="13">
        <v>43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4">
        <v>83.1</v>
      </c>
      <c r="Y95" s="13">
        <v>47.1</v>
      </c>
      <c r="Z95" s="13">
        <v>47.4</v>
      </c>
      <c r="AA95" s="13">
        <v>45.6</v>
      </c>
      <c r="AB95" s="13">
        <v>46.9</v>
      </c>
      <c r="AC95" s="13">
        <v>45.6</v>
      </c>
      <c r="AD95" s="13">
        <v>48.4</v>
      </c>
      <c r="AE95" s="13">
        <v>46.2</v>
      </c>
      <c r="AF95" s="13">
        <v>45.4</v>
      </c>
      <c r="AG95" s="14">
        <v>372.6</v>
      </c>
      <c r="AI95" s="13">
        <v>93.9</v>
      </c>
      <c r="AJ95" s="13">
        <v>90.40000000000002</v>
      </c>
      <c r="AK95" s="13">
        <v>87.1</v>
      </c>
      <c r="AL95" s="13">
        <v>95.8</v>
      </c>
      <c r="AQ95" s="14">
        <v>367.2</v>
      </c>
      <c r="AS95" s="13">
        <v>44.6</v>
      </c>
      <c r="AT95" s="13">
        <v>46.5</v>
      </c>
      <c r="AU95" s="13">
        <v>42.1</v>
      </c>
      <c r="AV95" s="13">
        <v>46.7</v>
      </c>
      <c r="AW95" s="13">
        <v>43.7</v>
      </c>
      <c r="AX95" s="13">
        <v>40</v>
      </c>
      <c r="AY95" s="13">
        <v>42.6</v>
      </c>
      <c r="AZ95" s="13">
        <v>41.5</v>
      </c>
      <c r="BA95" s="14">
        <v>347.7</v>
      </c>
      <c r="BM95" s="15">
        <v>1096</v>
      </c>
      <c r="BP95" s="12" t="s">
        <v>298</v>
      </c>
    </row>
    <row r="96" spans="1:68" x14ac:dyDescent="0.25">
      <c r="A96" s="2">
        <v>3</v>
      </c>
      <c r="B96" s="11" t="s">
        <v>100</v>
      </c>
      <c r="C96" s="10" t="s">
        <v>15</v>
      </c>
      <c r="D96" s="11" t="s">
        <v>2</v>
      </c>
      <c r="O96" s="13">
        <v>48.5</v>
      </c>
      <c r="P96" s="13">
        <v>43.9</v>
      </c>
      <c r="Q96" s="13">
        <v>45.1</v>
      </c>
      <c r="R96" s="13">
        <v>48.4</v>
      </c>
      <c r="S96" s="13">
        <v>49.1</v>
      </c>
      <c r="T96" s="13">
        <v>48.8</v>
      </c>
      <c r="U96" s="13">
        <v>43.2</v>
      </c>
      <c r="V96" s="13">
        <v>49.7</v>
      </c>
      <c r="W96" s="14">
        <v>376.7</v>
      </c>
      <c r="AS96" s="13">
        <v>45.1</v>
      </c>
      <c r="AT96" s="13">
        <v>37.5</v>
      </c>
      <c r="AU96" s="13">
        <v>42.9</v>
      </c>
      <c r="AV96" s="13">
        <v>45.7</v>
      </c>
      <c r="AW96" s="13">
        <v>48.1</v>
      </c>
      <c r="AX96" s="13">
        <v>43.7</v>
      </c>
      <c r="AY96" s="13">
        <v>44.5</v>
      </c>
      <c r="AZ96" s="13">
        <v>49.4</v>
      </c>
      <c r="BA96" s="14">
        <v>356.9</v>
      </c>
      <c r="BM96" s="15">
        <v>733.5999755859375</v>
      </c>
      <c r="BP96" s="12" t="s">
        <v>299</v>
      </c>
    </row>
    <row r="97" spans="1:68" x14ac:dyDescent="0.25">
      <c r="A97" s="2">
        <v>4</v>
      </c>
      <c r="B97" s="11" t="s">
        <v>221</v>
      </c>
      <c r="C97" s="10" t="s">
        <v>15</v>
      </c>
      <c r="D97" s="11" t="s">
        <v>2</v>
      </c>
      <c r="AS97" s="13">
        <v>48.6</v>
      </c>
      <c r="AT97" s="13">
        <v>49.2</v>
      </c>
      <c r="AU97" s="13">
        <v>46.1</v>
      </c>
      <c r="AV97" s="13">
        <v>49.6</v>
      </c>
      <c r="AW97" s="13">
        <v>48.6</v>
      </c>
      <c r="AX97" s="13">
        <v>46.2</v>
      </c>
      <c r="AY97" s="13">
        <v>43.4</v>
      </c>
      <c r="AZ97" s="13">
        <v>43.7</v>
      </c>
      <c r="BA97" s="14">
        <v>375.4</v>
      </c>
      <c r="BM97" s="15">
        <v>375.39999389648438</v>
      </c>
      <c r="BP97" s="12" t="s">
        <v>297</v>
      </c>
    </row>
  </sheetData>
  <sortState xmlns:xlrd2="http://schemas.microsoft.com/office/spreadsheetml/2017/richdata2" ref="A94:XFD97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horizontalDpi="4294967293" r:id="rId1"/>
  <headerFooter alignWithMargins="0">
    <oddHeader>&amp;C&amp;"ArialVFet,Regular"&amp;14Sammanställning &amp;10
Gästrikeserien Luftgevär 2019-2020</oddHeader>
    <oddFooter>&amp;L&amp;D&amp;R Sidan &amp;P av &amp;N</oddFooter>
  </headerFooter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36</xdr:row>
                    <xdr:rowOff>0</xdr:rowOff>
                  </from>
                  <to>
                    <xdr:col>1</xdr:col>
                    <xdr:colOff>1266825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49</xdr:row>
                    <xdr:rowOff>0</xdr:rowOff>
                  </from>
                  <to>
                    <xdr:col>1</xdr:col>
                    <xdr:colOff>1190625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1</xdr:col>
                    <xdr:colOff>9525</xdr:colOff>
                    <xdr:row>69</xdr:row>
                    <xdr:rowOff>28575</xdr:rowOff>
                  </from>
                  <to>
                    <xdr:col>1</xdr:col>
                    <xdr:colOff>1238250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83</xdr:row>
                    <xdr:rowOff>0</xdr:rowOff>
                  </from>
                  <to>
                    <xdr:col>1</xdr:col>
                    <xdr:colOff>1276350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23</xdr:row>
                    <xdr:rowOff>0</xdr:rowOff>
                  </from>
                  <to>
                    <xdr:col>1</xdr:col>
                    <xdr:colOff>1266825</xdr:colOff>
                    <xdr:row>23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3296-D5A9-4BA7-9B99-9E5AC1F2FC2E}">
  <sheetPr codeName="Sheet6"/>
  <dimension ref="A1:D27"/>
  <sheetViews>
    <sheetView topLeftCell="A7" zoomScaleNormal="100" workbookViewId="0">
      <selection activeCell="D13" sqref="D13:D16"/>
    </sheetView>
  </sheetViews>
  <sheetFormatPr defaultRowHeight="23.25" x14ac:dyDescent="0.35"/>
  <cols>
    <col min="1" max="1" width="10" style="27" customWidth="1"/>
    <col min="2" max="2" width="40" style="27" customWidth="1"/>
    <col min="3" max="3" width="15" style="27" customWidth="1"/>
    <col min="4" max="4" width="12.5703125" style="27" customWidth="1"/>
    <col min="5" max="256" width="9.140625" style="27"/>
    <col min="257" max="257" width="10" style="27" customWidth="1"/>
    <col min="258" max="258" width="40" style="27" customWidth="1"/>
    <col min="259" max="259" width="15" style="27" customWidth="1"/>
    <col min="260" max="260" width="12.5703125" style="27" customWidth="1"/>
    <col min="261" max="512" width="9.140625" style="27"/>
    <col min="513" max="513" width="10" style="27" customWidth="1"/>
    <col min="514" max="514" width="40" style="27" customWidth="1"/>
    <col min="515" max="515" width="15" style="27" customWidth="1"/>
    <col min="516" max="516" width="12.5703125" style="27" customWidth="1"/>
    <col min="517" max="768" width="9.140625" style="27"/>
    <col min="769" max="769" width="10" style="27" customWidth="1"/>
    <col min="770" max="770" width="40" style="27" customWidth="1"/>
    <col min="771" max="771" width="15" style="27" customWidth="1"/>
    <col min="772" max="772" width="12.5703125" style="27" customWidth="1"/>
    <col min="773" max="1024" width="9.140625" style="27"/>
    <col min="1025" max="1025" width="10" style="27" customWidth="1"/>
    <col min="1026" max="1026" width="40" style="27" customWidth="1"/>
    <col min="1027" max="1027" width="15" style="27" customWidth="1"/>
    <col min="1028" max="1028" width="12.5703125" style="27" customWidth="1"/>
    <col min="1029" max="1280" width="9.140625" style="27"/>
    <col min="1281" max="1281" width="10" style="27" customWidth="1"/>
    <col min="1282" max="1282" width="40" style="27" customWidth="1"/>
    <col min="1283" max="1283" width="15" style="27" customWidth="1"/>
    <col min="1284" max="1284" width="12.5703125" style="27" customWidth="1"/>
    <col min="1285" max="1536" width="9.140625" style="27"/>
    <col min="1537" max="1537" width="10" style="27" customWidth="1"/>
    <col min="1538" max="1538" width="40" style="27" customWidth="1"/>
    <col min="1539" max="1539" width="15" style="27" customWidth="1"/>
    <col min="1540" max="1540" width="12.5703125" style="27" customWidth="1"/>
    <col min="1541" max="1792" width="9.140625" style="27"/>
    <col min="1793" max="1793" width="10" style="27" customWidth="1"/>
    <col min="1794" max="1794" width="40" style="27" customWidth="1"/>
    <col min="1795" max="1795" width="15" style="27" customWidth="1"/>
    <col min="1796" max="1796" width="12.5703125" style="27" customWidth="1"/>
    <col min="1797" max="2048" width="9.140625" style="27"/>
    <col min="2049" max="2049" width="10" style="27" customWidth="1"/>
    <col min="2050" max="2050" width="40" style="27" customWidth="1"/>
    <col min="2051" max="2051" width="15" style="27" customWidth="1"/>
    <col min="2052" max="2052" width="12.5703125" style="27" customWidth="1"/>
    <col min="2053" max="2304" width="9.140625" style="27"/>
    <col min="2305" max="2305" width="10" style="27" customWidth="1"/>
    <col min="2306" max="2306" width="40" style="27" customWidth="1"/>
    <col min="2307" max="2307" width="15" style="27" customWidth="1"/>
    <col min="2308" max="2308" width="12.5703125" style="27" customWidth="1"/>
    <col min="2309" max="2560" width="9.140625" style="27"/>
    <col min="2561" max="2561" width="10" style="27" customWidth="1"/>
    <col min="2562" max="2562" width="40" style="27" customWidth="1"/>
    <col min="2563" max="2563" width="15" style="27" customWidth="1"/>
    <col min="2564" max="2564" width="12.5703125" style="27" customWidth="1"/>
    <col min="2565" max="2816" width="9.140625" style="27"/>
    <col min="2817" max="2817" width="10" style="27" customWidth="1"/>
    <col min="2818" max="2818" width="40" style="27" customWidth="1"/>
    <col min="2819" max="2819" width="15" style="27" customWidth="1"/>
    <col min="2820" max="2820" width="12.5703125" style="27" customWidth="1"/>
    <col min="2821" max="3072" width="9.140625" style="27"/>
    <col min="3073" max="3073" width="10" style="27" customWidth="1"/>
    <col min="3074" max="3074" width="40" style="27" customWidth="1"/>
    <col min="3075" max="3075" width="15" style="27" customWidth="1"/>
    <col min="3076" max="3076" width="12.5703125" style="27" customWidth="1"/>
    <col min="3077" max="3328" width="9.140625" style="27"/>
    <col min="3329" max="3329" width="10" style="27" customWidth="1"/>
    <col min="3330" max="3330" width="40" style="27" customWidth="1"/>
    <col min="3331" max="3331" width="15" style="27" customWidth="1"/>
    <col min="3332" max="3332" width="12.5703125" style="27" customWidth="1"/>
    <col min="3333" max="3584" width="9.140625" style="27"/>
    <col min="3585" max="3585" width="10" style="27" customWidth="1"/>
    <col min="3586" max="3586" width="40" style="27" customWidth="1"/>
    <col min="3587" max="3587" width="15" style="27" customWidth="1"/>
    <col min="3588" max="3588" width="12.5703125" style="27" customWidth="1"/>
    <col min="3589" max="3840" width="9.140625" style="27"/>
    <col min="3841" max="3841" width="10" style="27" customWidth="1"/>
    <col min="3842" max="3842" width="40" style="27" customWidth="1"/>
    <col min="3843" max="3843" width="15" style="27" customWidth="1"/>
    <col min="3844" max="3844" width="12.5703125" style="27" customWidth="1"/>
    <col min="3845" max="4096" width="9.140625" style="27"/>
    <col min="4097" max="4097" width="10" style="27" customWidth="1"/>
    <col min="4098" max="4098" width="40" style="27" customWidth="1"/>
    <col min="4099" max="4099" width="15" style="27" customWidth="1"/>
    <col min="4100" max="4100" width="12.5703125" style="27" customWidth="1"/>
    <col min="4101" max="4352" width="9.140625" style="27"/>
    <col min="4353" max="4353" width="10" style="27" customWidth="1"/>
    <col min="4354" max="4354" width="40" style="27" customWidth="1"/>
    <col min="4355" max="4355" width="15" style="27" customWidth="1"/>
    <col min="4356" max="4356" width="12.5703125" style="27" customWidth="1"/>
    <col min="4357" max="4608" width="9.140625" style="27"/>
    <col min="4609" max="4609" width="10" style="27" customWidth="1"/>
    <col min="4610" max="4610" width="40" style="27" customWidth="1"/>
    <col min="4611" max="4611" width="15" style="27" customWidth="1"/>
    <col min="4612" max="4612" width="12.5703125" style="27" customWidth="1"/>
    <col min="4613" max="4864" width="9.140625" style="27"/>
    <col min="4865" max="4865" width="10" style="27" customWidth="1"/>
    <col min="4866" max="4866" width="40" style="27" customWidth="1"/>
    <col min="4867" max="4867" width="15" style="27" customWidth="1"/>
    <col min="4868" max="4868" width="12.5703125" style="27" customWidth="1"/>
    <col min="4869" max="5120" width="9.140625" style="27"/>
    <col min="5121" max="5121" width="10" style="27" customWidth="1"/>
    <col min="5122" max="5122" width="40" style="27" customWidth="1"/>
    <col min="5123" max="5123" width="15" style="27" customWidth="1"/>
    <col min="5124" max="5124" width="12.5703125" style="27" customWidth="1"/>
    <col min="5125" max="5376" width="9.140625" style="27"/>
    <col min="5377" max="5377" width="10" style="27" customWidth="1"/>
    <col min="5378" max="5378" width="40" style="27" customWidth="1"/>
    <col min="5379" max="5379" width="15" style="27" customWidth="1"/>
    <col min="5380" max="5380" width="12.5703125" style="27" customWidth="1"/>
    <col min="5381" max="5632" width="9.140625" style="27"/>
    <col min="5633" max="5633" width="10" style="27" customWidth="1"/>
    <col min="5634" max="5634" width="40" style="27" customWidth="1"/>
    <col min="5635" max="5635" width="15" style="27" customWidth="1"/>
    <col min="5636" max="5636" width="12.5703125" style="27" customWidth="1"/>
    <col min="5637" max="5888" width="9.140625" style="27"/>
    <col min="5889" max="5889" width="10" style="27" customWidth="1"/>
    <col min="5890" max="5890" width="40" style="27" customWidth="1"/>
    <col min="5891" max="5891" width="15" style="27" customWidth="1"/>
    <col min="5892" max="5892" width="12.5703125" style="27" customWidth="1"/>
    <col min="5893" max="6144" width="9.140625" style="27"/>
    <col min="6145" max="6145" width="10" style="27" customWidth="1"/>
    <col min="6146" max="6146" width="40" style="27" customWidth="1"/>
    <col min="6147" max="6147" width="15" style="27" customWidth="1"/>
    <col min="6148" max="6148" width="12.5703125" style="27" customWidth="1"/>
    <col min="6149" max="6400" width="9.140625" style="27"/>
    <col min="6401" max="6401" width="10" style="27" customWidth="1"/>
    <col min="6402" max="6402" width="40" style="27" customWidth="1"/>
    <col min="6403" max="6403" width="15" style="27" customWidth="1"/>
    <col min="6404" max="6404" width="12.5703125" style="27" customWidth="1"/>
    <col min="6405" max="6656" width="9.140625" style="27"/>
    <col min="6657" max="6657" width="10" style="27" customWidth="1"/>
    <col min="6658" max="6658" width="40" style="27" customWidth="1"/>
    <col min="6659" max="6659" width="15" style="27" customWidth="1"/>
    <col min="6660" max="6660" width="12.5703125" style="27" customWidth="1"/>
    <col min="6661" max="6912" width="9.140625" style="27"/>
    <col min="6913" max="6913" width="10" style="27" customWidth="1"/>
    <col min="6914" max="6914" width="40" style="27" customWidth="1"/>
    <col min="6915" max="6915" width="15" style="27" customWidth="1"/>
    <col min="6916" max="6916" width="12.5703125" style="27" customWidth="1"/>
    <col min="6917" max="7168" width="9.140625" style="27"/>
    <col min="7169" max="7169" width="10" style="27" customWidth="1"/>
    <col min="7170" max="7170" width="40" style="27" customWidth="1"/>
    <col min="7171" max="7171" width="15" style="27" customWidth="1"/>
    <col min="7172" max="7172" width="12.5703125" style="27" customWidth="1"/>
    <col min="7173" max="7424" width="9.140625" style="27"/>
    <col min="7425" max="7425" width="10" style="27" customWidth="1"/>
    <col min="7426" max="7426" width="40" style="27" customWidth="1"/>
    <col min="7427" max="7427" width="15" style="27" customWidth="1"/>
    <col min="7428" max="7428" width="12.5703125" style="27" customWidth="1"/>
    <col min="7429" max="7680" width="9.140625" style="27"/>
    <col min="7681" max="7681" width="10" style="27" customWidth="1"/>
    <col min="7682" max="7682" width="40" style="27" customWidth="1"/>
    <col min="7683" max="7683" width="15" style="27" customWidth="1"/>
    <col min="7684" max="7684" width="12.5703125" style="27" customWidth="1"/>
    <col min="7685" max="7936" width="9.140625" style="27"/>
    <col min="7937" max="7937" width="10" style="27" customWidth="1"/>
    <col min="7938" max="7938" width="40" style="27" customWidth="1"/>
    <col min="7939" max="7939" width="15" style="27" customWidth="1"/>
    <col min="7940" max="7940" width="12.5703125" style="27" customWidth="1"/>
    <col min="7941" max="8192" width="9.140625" style="27"/>
    <col min="8193" max="8193" width="10" style="27" customWidth="1"/>
    <col min="8194" max="8194" width="40" style="27" customWidth="1"/>
    <col min="8195" max="8195" width="15" style="27" customWidth="1"/>
    <col min="8196" max="8196" width="12.5703125" style="27" customWidth="1"/>
    <col min="8197" max="8448" width="9.140625" style="27"/>
    <col min="8449" max="8449" width="10" style="27" customWidth="1"/>
    <col min="8450" max="8450" width="40" style="27" customWidth="1"/>
    <col min="8451" max="8451" width="15" style="27" customWidth="1"/>
    <col min="8452" max="8452" width="12.5703125" style="27" customWidth="1"/>
    <col min="8453" max="8704" width="9.140625" style="27"/>
    <col min="8705" max="8705" width="10" style="27" customWidth="1"/>
    <col min="8706" max="8706" width="40" style="27" customWidth="1"/>
    <col min="8707" max="8707" width="15" style="27" customWidth="1"/>
    <col min="8708" max="8708" width="12.5703125" style="27" customWidth="1"/>
    <col min="8709" max="8960" width="9.140625" style="27"/>
    <col min="8961" max="8961" width="10" style="27" customWidth="1"/>
    <col min="8962" max="8962" width="40" style="27" customWidth="1"/>
    <col min="8963" max="8963" width="15" style="27" customWidth="1"/>
    <col min="8964" max="8964" width="12.5703125" style="27" customWidth="1"/>
    <col min="8965" max="9216" width="9.140625" style="27"/>
    <col min="9217" max="9217" width="10" style="27" customWidth="1"/>
    <col min="9218" max="9218" width="40" style="27" customWidth="1"/>
    <col min="9219" max="9219" width="15" style="27" customWidth="1"/>
    <col min="9220" max="9220" width="12.5703125" style="27" customWidth="1"/>
    <col min="9221" max="9472" width="9.140625" style="27"/>
    <col min="9473" max="9473" width="10" style="27" customWidth="1"/>
    <col min="9474" max="9474" width="40" style="27" customWidth="1"/>
    <col min="9475" max="9475" width="15" style="27" customWidth="1"/>
    <col min="9476" max="9476" width="12.5703125" style="27" customWidth="1"/>
    <col min="9477" max="9728" width="9.140625" style="27"/>
    <col min="9729" max="9729" width="10" style="27" customWidth="1"/>
    <col min="9730" max="9730" width="40" style="27" customWidth="1"/>
    <col min="9731" max="9731" width="15" style="27" customWidth="1"/>
    <col min="9732" max="9732" width="12.5703125" style="27" customWidth="1"/>
    <col min="9733" max="9984" width="9.140625" style="27"/>
    <col min="9985" max="9985" width="10" style="27" customWidth="1"/>
    <col min="9986" max="9986" width="40" style="27" customWidth="1"/>
    <col min="9987" max="9987" width="15" style="27" customWidth="1"/>
    <col min="9988" max="9988" width="12.5703125" style="27" customWidth="1"/>
    <col min="9989" max="10240" width="9.140625" style="27"/>
    <col min="10241" max="10241" width="10" style="27" customWidth="1"/>
    <col min="10242" max="10242" width="40" style="27" customWidth="1"/>
    <col min="10243" max="10243" width="15" style="27" customWidth="1"/>
    <col min="10244" max="10244" width="12.5703125" style="27" customWidth="1"/>
    <col min="10245" max="10496" width="9.140625" style="27"/>
    <col min="10497" max="10497" width="10" style="27" customWidth="1"/>
    <col min="10498" max="10498" width="40" style="27" customWidth="1"/>
    <col min="10499" max="10499" width="15" style="27" customWidth="1"/>
    <col min="10500" max="10500" width="12.5703125" style="27" customWidth="1"/>
    <col min="10501" max="10752" width="9.140625" style="27"/>
    <col min="10753" max="10753" width="10" style="27" customWidth="1"/>
    <col min="10754" max="10754" width="40" style="27" customWidth="1"/>
    <col min="10755" max="10755" width="15" style="27" customWidth="1"/>
    <col min="10756" max="10756" width="12.5703125" style="27" customWidth="1"/>
    <col min="10757" max="11008" width="9.140625" style="27"/>
    <col min="11009" max="11009" width="10" style="27" customWidth="1"/>
    <col min="11010" max="11010" width="40" style="27" customWidth="1"/>
    <col min="11011" max="11011" width="15" style="27" customWidth="1"/>
    <col min="11012" max="11012" width="12.5703125" style="27" customWidth="1"/>
    <col min="11013" max="11264" width="9.140625" style="27"/>
    <col min="11265" max="11265" width="10" style="27" customWidth="1"/>
    <col min="11266" max="11266" width="40" style="27" customWidth="1"/>
    <col min="11267" max="11267" width="15" style="27" customWidth="1"/>
    <col min="11268" max="11268" width="12.5703125" style="27" customWidth="1"/>
    <col min="11269" max="11520" width="9.140625" style="27"/>
    <col min="11521" max="11521" width="10" style="27" customWidth="1"/>
    <col min="11522" max="11522" width="40" style="27" customWidth="1"/>
    <col min="11523" max="11523" width="15" style="27" customWidth="1"/>
    <col min="11524" max="11524" width="12.5703125" style="27" customWidth="1"/>
    <col min="11525" max="11776" width="9.140625" style="27"/>
    <col min="11777" max="11777" width="10" style="27" customWidth="1"/>
    <col min="11778" max="11778" width="40" style="27" customWidth="1"/>
    <col min="11779" max="11779" width="15" style="27" customWidth="1"/>
    <col min="11780" max="11780" width="12.5703125" style="27" customWidth="1"/>
    <col min="11781" max="12032" width="9.140625" style="27"/>
    <col min="12033" max="12033" width="10" style="27" customWidth="1"/>
    <col min="12034" max="12034" width="40" style="27" customWidth="1"/>
    <col min="12035" max="12035" width="15" style="27" customWidth="1"/>
    <col min="12036" max="12036" width="12.5703125" style="27" customWidth="1"/>
    <col min="12037" max="12288" width="9.140625" style="27"/>
    <col min="12289" max="12289" width="10" style="27" customWidth="1"/>
    <col min="12290" max="12290" width="40" style="27" customWidth="1"/>
    <col min="12291" max="12291" width="15" style="27" customWidth="1"/>
    <col min="12292" max="12292" width="12.5703125" style="27" customWidth="1"/>
    <col min="12293" max="12544" width="9.140625" style="27"/>
    <col min="12545" max="12545" width="10" style="27" customWidth="1"/>
    <col min="12546" max="12546" width="40" style="27" customWidth="1"/>
    <col min="12547" max="12547" width="15" style="27" customWidth="1"/>
    <col min="12548" max="12548" width="12.5703125" style="27" customWidth="1"/>
    <col min="12549" max="12800" width="9.140625" style="27"/>
    <col min="12801" max="12801" width="10" style="27" customWidth="1"/>
    <col min="12802" max="12802" width="40" style="27" customWidth="1"/>
    <col min="12803" max="12803" width="15" style="27" customWidth="1"/>
    <col min="12804" max="12804" width="12.5703125" style="27" customWidth="1"/>
    <col min="12805" max="13056" width="9.140625" style="27"/>
    <col min="13057" max="13057" width="10" style="27" customWidth="1"/>
    <col min="13058" max="13058" width="40" style="27" customWidth="1"/>
    <col min="13059" max="13059" width="15" style="27" customWidth="1"/>
    <col min="13060" max="13060" width="12.5703125" style="27" customWidth="1"/>
    <col min="13061" max="13312" width="9.140625" style="27"/>
    <col min="13313" max="13313" width="10" style="27" customWidth="1"/>
    <col min="13314" max="13314" width="40" style="27" customWidth="1"/>
    <col min="13315" max="13315" width="15" style="27" customWidth="1"/>
    <col min="13316" max="13316" width="12.5703125" style="27" customWidth="1"/>
    <col min="13317" max="13568" width="9.140625" style="27"/>
    <col min="13569" max="13569" width="10" style="27" customWidth="1"/>
    <col min="13570" max="13570" width="40" style="27" customWidth="1"/>
    <col min="13571" max="13571" width="15" style="27" customWidth="1"/>
    <col min="13572" max="13572" width="12.5703125" style="27" customWidth="1"/>
    <col min="13573" max="13824" width="9.140625" style="27"/>
    <col min="13825" max="13825" width="10" style="27" customWidth="1"/>
    <col min="13826" max="13826" width="40" style="27" customWidth="1"/>
    <col min="13827" max="13827" width="15" style="27" customWidth="1"/>
    <col min="13828" max="13828" width="12.5703125" style="27" customWidth="1"/>
    <col min="13829" max="14080" width="9.140625" style="27"/>
    <col min="14081" max="14081" width="10" style="27" customWidth="1"/>
    <col min="14082" max="14082" width="40" style="27" customWidth="1"/>
    <col min="14083" max="14083" width="15" style="27" customWidth="1"/>
    <col min="14084" max="14084" width="12.5703125" style="27" customWidth="1"/>
    <col min="14085" max="14336" width="9.140625" style="27"/>
    <col min="14337" max="14337" width="10" style="27" customWidth="1"/>
    <col min="14338" max="14338" width="40" style="27" customWidth="1"/>
    <col min="14339" max="14339" width="15" style="27" customWidth="1"/>
    <col min="14340" max="14340" width="12.5703125" style="27" customWidth="1"/>
    <col min="14341" max="14592" width="9.140625" style="27"/>
    <col min="14593" max="14593" width="10" style="27" customWidth="1"/>
    <col min="14594" max="14594" width="40" style="27" customWidth="1"/>
    <col min="14595" max="14595" width="15" style="27" customWidth="1"/>
    <col min="14596" max="14596" width="12.5703125" style="27" customWidth="1"/>
    <col min="14597" max="14848" width="9.140625" style="27"/>
    <col min="14849" max="14849" width="10" style="27" customWidth="1"/>
    <col min="14850" max="14850" width="40" style="27" customWidth="1"/>
    <col min="14851" max="14851" width="15" style="27" customWidth="1"/>
    <col min="14852" max="14852" width="12.5703125" style="27" customWidth="1"/>
    <col min="14853" max="15104" width="9.140625" style="27"/>
    <col min="15105" max="15105" width="10" style="27" customWidth="1"/>
    <col min="15106" max="15106" width="40" style="27" customWidth="1"/>
    <col min="15107" max="15107" width="15" style="27" customWidth="1"/>
    <col min="15108" max="15108" width="12.5703125" style="27" customWidth="1"/>
    <col min="15109" max="15360" width="9.140625" style="27"/>
    <col min="15361" max="15361" width="10" style="27" customWidth="1"/>
    <col min="15362" max="15362" width="40" style="27" customWidth="1"/>
    <col min="15363" max="15363" width="15" style="27" customWidth="1"/>
    <col min="15364" max="15364" width="12.5703125" style="27" customWidth="1"/>
    <col min="15365" max="15616" width="9.140625" style="27"/>
    <col min="15617" max="15617" width="10" style="27" customWidth="1"/>
    <col min="15618" max="15618" width="40" style="27" customWidth="1"/>
    <col min="15619" max="15619" width="15" style="27" customWidth="1"/>
    <col min="15620" max="15620" width="12.5703125" style="27" customWidth="1"/>
    <col min="15621" max="15872" width="9.140625" style="27"/>
    <col min="15873" max="15873" width="10" style="27" customWidth="1"/>
    <col min="15874" max="15874" width="40" style="27" customWidth="1"/>
    <col min="15875" max="15875" width="15" style="27" customWidth="1"/>
    <col min="15876" max="15876" width="12.5703125" style="27" customWidth="1"/>
    <col min="15877" max="16128" width="9.140625" style="27"/>
    <col min="16129" max="16129" width="10" style="27" customWidth="1"/>
    <col min="16130" max="16130" width="40" style="27" customWidth="1"/>
    <col min="16131" max="16131" width="15" style="27" customWidth="1"/>
    <col min="16132" max="16132" width="12.5703125" style="27" customWidth="1"/>
    <col min="16133" max="16384" width="9.140625" style="27"/>
  </cols>
  <sheetData>
    <row r="1" spans="1:4" x14ac:dyDescent="0.35">
      <c r="A1" s="28" t="s">
        <v>52</v>
      </c>
    </row>
    <row r="3" spans="1:4" ht="24.95" customHeight="1" thickBot="1" x14ac:dyDescent="0.4">
      <c r="A3" s="45"/>
      <c r="B3" s="147" t="s">
        <v>7</v>
      </c>
      <c r="C3" s="147"/>
      <c r="D3" s="150">
        <f>C4+C5+C6</f>
        <v>1243.3</v>
      </c>
    </row>
    <row r="4" spans="1:4" ht="24.95" customHeight="1" thickBot="1" x14ac:dyDescent="0.4">
      <c r="A4" s="46">
        <v>13</v>
      </c>
      <c r="B4" s="47" t="s">
        <v>29</v>
      </c>
      <c r="C4" s="47">
        <v>419.3</v>
      </c>
      <c r="D4" s="150"/>
    </row>
    <row r="5" spans="1:4" ht="24.95" customHeight="1" thickBot="1" x14ac:dyDescent="0.4">
      <c r="A5" s="48">
        <v>9</v>
      </c>
      <c r="B5" s="49" t="s">
        <v>40</v>
      </c>
      <c r="C5" s="49">
        <v>416.7</v>
      </c>
      <c r="D5" s="150"/>
    </row>
    <row r="6" spans="1:4" ht="24.95" customHeight="1" thickBot="1" x14ac:dyDescent="0.4">
      <c r="A6" s="48" t="s">
        <v>8</v>
      </c>
      <c r="B6" s="49" t="s">
        <v>16</v>
      </c>
      <c r="C6" s="49">
        <v>407.3</v>
      </c>
      <c r="D6" s="150"/>
    </row>
    <row r="7" spans="1:4" ht="24.95" customHeight="1" thickBot="1" x14ac:dyDescent="0.4"/>
    <row r="8" spans="1:4" ht="24.95" customHeight="1" thickBot="1" x14ac:dyDescent="0.4">
      <c r="A8" s="45"/>
      <c r="B8" s="147" t="s">
        <v>4</v>
      </c>
      <c r="C8" s="147"/>
      <c r="D8" s="150">
        <f>C9+C10+C11</f>
        <v>1223.7</v>
      </c>
    </row>
    <row r="9" spans="1:4" ht="24.95" customHeight="1" thickBot="1" x14ac:dyDescent="0.4">
      <c r="A9" s="46">
        <v>13</v>
      </c>
      <c r="B9" s="47" t="s">
        <v>42</v>
      </c>
      <c r="C9" s="47">
        <v>419.5</v>
      </c>
      <c r="D9" s="150"/>
    </row>
    <row r="10" spans="1:4" ht="24.95" customHeight="1" thickBot="1" x14ac:dyDescent="0.4">
      <c r="A10" s="48">
        <v>15</v>
      </c>
      <c r="B10" s="49" t="s">
        <v>24</v>
      </c>
      <c r="C10" s="49">
        <v>419.5</v>
      </c>
      <c r="D10" s="150"/>
    </row>
    <row r="11" spans="1:4" ht="24.95" customHeight="1" thickBot="1" x14ac:dyDescent="0.4">
      <c r="A11" s="48" t="s">
        <v>10</v>
      </c>
      <c r="B11" s="49" t="s">
        <v>53</v>
      </c>
      <c r="C11" s="49">
        <v>384.7</v>
      </c>
      <c r="D11" s="150"/>
    </row>
    <row r="12" spans="1:4" ht="24.95" customHeight="1" thickBot="1" x14ac:dyDescent="0.4"/>
    <row r="13" spans="1:4" ht="24.95" customHeight="1" thickBot="1" x14ac:dyDescent="0.4">
      <c r="A13" s="45"/>
      <c r="B13" s="147" t="s">
        <v>1</v>
      </c>
      <c r="C13" s="147"/>
      <c r="D13" s="150">
        <f>C14+C15+C16</f>
        <v>1157.5999999999999</v>
      </c>
    </row>
    <row r="14" spans="1:4" ht="24.95" customHeight="1" thickBot="1" x14ac:dyDescent="0.45">
      <c r="A14" s="50">
        <v>13</v>
      </c>
      <c r="B14" s="51" t="s">
        <v>81</v>
      </c>
      <c r="C14" s="47">
        <v>410.7</v>
      </c>
      <c r="D14" s="150"/>
    </row>
    <row r="15" spans="1:4" ht="24.95" customHeight="1" thickBot="1" x14ac:dyDescent="0.4">
      <c r="A15" s="48">
        <v>11</v>
      </c>
      <c r="B15" s="49" t="s">
        <v>28</v>
      </c>
      <c r="C15" s="49">
        <v>409.5</v>
      </c>
      <c r="D15" s="150"/>
    </row>
    <row r="16" spans="1:4" ht="24.95" customHeight="1" thickBot="1" x14ac:dyDescent="0.4">
      <c r="A16" s="48" t="s">
        <v>10</v>
      </c>
      <c r="B16" s="49" t="s">
        <v>87</v>
      </c>
      <c r="C16" s="49">
        <v>337.4</v>
      </c>
      <c r="D16" s="150"/>
    </row>
    <row r="17" spans="1:4" ht="24" thickBot="1" x14ac:dyDescent="0.4"/>
    <row r="18" spans="1:4" ht="24.95" customHeight="1" thickBot="1" x14ac:dyDescent="0.4">
      <c r="A18" s="45"/>
      <c r="B18" s="147" t="s">
        <v>3</v>
      </c>
      <c r="C18" s="147"/>
      <c r="D18" s="148">
        <f>C19+C20+C21</f>
        <v>831</v>
      </c>
    </row>
    <row r="19" spans="1:4" ht="24.95" customHeight="1" thickBot="1" x14ac:dyDescent="0.45">
      <c r="A19" s="50">
        <v>13</v>
      </c>
      <c r="B19" s="51" t="s">
        <v>11</v>
      </c>
      <c r="C19" s="47">
        <v>417.9</v>
      </c>
      <c r="D19" s="148"/>
    </row>
    <row r="20" spans="1:4" ht="24.95" customHeight="1" thickBot="1" x14ac:dyDescent="0.45">
      <c r="A20" s="52">
        <v>13</v>
      </c>
      <c r="B20" s="51" t="s">
        <v>17</v>
      </c>
      <c r="C20" s="49">
        <v>413.1</v>
      </c>
      <c r="D20" s="148"/>
    </row>
    <row r="21" spans="1:4" ht="24.95" customHeight="1" thickBot="1" x14ac:dyDescent="0.4">
      <c r="A21" s="48"/>
      <c r="B21" s="49"/>
      <c r="C21" s="49"/>
      <c r="D21" s="148"/>
    </row>
    <row r="22" spans="1:4" ht="24.95" customHeight="1" thickBot="1" x14ac:dyDescent="0.4"/>
    <row r="23" spans="1:4" ht="24.95" customHeight="1" thickBot="1" x14ac:dyDescent="0.4">
      <c r="A23" s="45"/>
      <c r="B23" s="149" t="s">
        <v>2</v>
      </c>
      <c r="C23" s="149"/>
      <c r="D23" s="150">
        <f>C24+C25+C26</f>
        <v>356.2</v>
      </c>
    </row>
    <row r="24" spans="1:4" ht="24.95" customHeight="1" thickBot="1" x14ac:dyDescent="0.4">
      <c r="A24" s="48"/>
      <c r="B24" s="49"/>
      <c r="C24" s="53"/>
      <c r="D24" s="150"/>
    </row>
    <row r="25" spans="1:4" ht="24.95" customHeight="1" thickBot="1" x14ac:dyDescent="0.4">
      <c r="A25" s="48"/>
      <c r="B25" s="49"/>
      <c r="C25" s="54"/>
      <c r="D25" s="150"/>
    </row>
    <row r="26" spans="1:4" ht="24.95" customHeight="1" thickBot="1" x14ac:dyDescent="0.4">
      <c r="A26" s="55" t="s">
        <v>15</v>
      </c>
      <c r="B26" s="49" t="s">
        <v>50</v>
      </c>
      <c r="C26" s="56">
        <v>356.2</v>
      </c>
      <c r="D26" s="150"/>
    </row>
    <row r="27" spans="1:4" ht="24.95" customHeight="1" x14ac:dyDescent="0.35"/>
  </sheetData>
  <sheetProtection selectLockedCells="1" selectUnlockedCells="1"/>
  <mergeCells count="10">
    <mergeCell ref="B18:C18"/>
    <mergeCell ref="D18:D21"/>
    <mergeCell ref="B23:C23"/>
    <mergeCell ref="D23:D26"/>
    <mergeCell ref="B3:C3"/>
    <mergeCell ref="D3:D6"/>
    <mergeCell ref="B8:C8"/>
    <mergeCell ref="D8:D11"/>
    <mergeCell ref="B13:C13"/>
    <mergeCell ref="D13:D1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23DA-F321-40DC-B115-DBCA8522C371}">
  <sheetPr codeName="Sheet7"/>
  <dimension ref="A1:C37"/>
  <sheetViews>
    <sheetView topLeftCell="A7" workbookViewId="0">
      <selection activeCell="C37" sqref="C37"/>
    </sheetView>
  </sheetViews>
  <sheetFormatPr defaultRowHeight="15" x14ac:dyDescent="0.25"/>
  <cols>
    <col min="1" max="1" width="9.140625" style="57"/>
    <col min="2" max="2" width="19.85546875" style="57" customWidth="1"/>
    <col min="3" max="16384" width="9.140625" style="57"/>
  </cols>
  <sheetData>
    <row r="1" spans="1:3" x14ac:dyDescent="0.25">
      <c r="A1" s="23" t="s">
        <v>102</v>
      </c>
      <c r="B1" s="23"/>
      <c r="C1" s="82"/>
    </row>
    <row r="2" spans="1:3" x14ac:dyDescent="0.25">
      <c r="A2" s="23" t="s">
        <v>103</v>
      </c>
      <c r="B2" s="23"/>
      <c r="C2" s="82"/>
    </row>
    <row r="3" spans="1:3" x14ac:dyDescent="0.25">
      <c r="A3" s="23"/>
      <c r="B3" s="23"/>
      <c r="C3" s="82"/>
    </row>
    <row r="4" spans="1:3" ht="18.75" x14ac:dyDescent="0.3">
      <c r="A4" s="23"/>
      <c r="B4" s="83" t="s">
        <v>104</v>
      </c>
      <c r="C4" s="82"/>
    </row>
    <row r="5" spans="1:3" ht="15.75" x14ac:dyDescent="0.25">
      <c r="A5" s="23"/>
      <c r="B5" s="84" t="s">
        <v>29</v>
      </c>
      <c r="C5" s="85">
        <v>419.6</v>
      </c>
    </row>
    <row r="6" spans="1:3" ht="15.75" x14ac:dyDescent="0.25">
      <c r="A6" s="23"/>
      <c r="B6" s="86" t="s">
        <v>35</v>
      </c>
      <c r="C6" s="85">
        <v>418.9</v>
      </c>
    </row>
    <row r="7" spans="1:3" ht="15.75" x14ac:dyDescent="0.25">
      <c r="A7" s="23"/>
      <c r="B7" s="84" t="s">
        <v>16</v>
      </c>
      <c r="C7" s="85">
        <v>404.3</v>
      </c>
    </row>
    <row r="8" spans="1:3" x14ac:dyDescent="0.25">
      <c r="A8" s="23"/>
    </row>
    <row r="9" spans="1:3" ht="15.75" x14ac:dyDescent="0.25">
      <c r="A9" s="23"/>
      <c r="B9" s="87" t="s">
        <v>13</v>
      </c>
      <c r="C9" s="88">
        <f>C5+C6+C7</f>
        <v>1242.8</v>
      </c>
    </row>
    <row r="10" spans="1:3" ht="15.75" x14ac:dyDescent="0.25">
      <c r="A10" s="23"/>
      <c r="B10" s="89"/>
      <c r="C10" s="90"/>
    </row>
    <row r="11" spans="1:3" ht="18.75" x14ac:dyDescent="0.3">
      <c r="A11" s="23"/>
      <c r="B11" s="91" t="s">
        <v>105</v>
      </c>
      <c r="C11" s="92"/>
    </row>
    <row r="12" spans="1:3" ht="15.75" x14ac:dyDescent="0.25">
      <c r="A12" s="23"/>
      <c r="B12" s="84" t="s">
        <v>63</v>
      </c>
      <c r="C12" s="85">
        <v>421</v>
      </c>
    </row>
    <row r="13" spans="1:3" ht="15.75" x14ac:dyDescent="0.25">
      <c r="A13" s="23"/>
      <c r="B13" s="93" t="s">
        <v>18</v>
      </c>
      <c r="C13" s="85">
        <v>417.8</v>
      </c>
    </row>
    <row r="14" spans="1:3" ht="15.75" x14ac:dyDescent="0.25">
      <c r="A14" s="23"/>
      <c r="B14" s="94" t="s">
        <v>20</v>
      </c>
      <c r="C14" s="85">
        <v>391</v>
      </c>
    </row>
    <row r="15" spans="1:3" x14ac:dyDescent="0.25">
      <c r="A15" s="23"/>
      <c r="B15" s="95"/>
      <c r="C15" s="96"/>
    </row>
    <row r="16" spans="1:3" ht="15.75" x14ac:dyDescent="0.25">
      <c r="A16" s="23"/>
      <c r="B16" s="87" t="s">
        <v>13</v>
      </c>
      <c r="C16" s="97">
        <f>C12+C13+C14</f>
        <v>1229.8</v>
      </c>
    </row>
    <row r="17" spans="1:3" ht="15.75" x14ac:dyDescent="0.25">
      <c r="A17" s="23"/>
      <c r="B17" s="98"/>
      <c r="C17" s="99"/>
    </row>
    <row r="18" spans="1:3" ht="15.75" x14ac:dyDescent="0.25">
      <c r="A18" s="23"/>
      <c r="B18" s="29" t="s">
        <v>106</v>
      </c>
      <c r="C18" s="90"/>
    </row>
    <row r="19" spans="1:3" ht="15.75" x14ac:dyDescent="0.25">
      <c r="A19" s="23"/>
      <c r="B19" s="100" t="s">
        <v>107</v>
      </c>
      <c r="C19" s="101">
        <v>417.3</v>
      </c>
    </row>
    <row r="20" spans="1:3" ht="15.75" x14ac:dyDescent="0.25">
      <c r="A20" s="23"/>
      <c r="B20" s="84" t="s">
        <v>39</v>
      </c>
      <c r="C20" s="85">
        <v>406.4</v>
      </c>
    </row>
    <row r="21" spans="1:3" ht="15.75" x14ac:dyDescent="0.25">
      <c r="A21" s="23"/>
      <c r="B21" s="86" t="s">
        <v>100</v>
      </c>
      <c r="C21" s="85">
        <v>376.7</v>
      </c>
    </row>
    <row r="22" spans="1:3" x14ac:dyDescent="0.25">
      <c r="A22" s="23"/>
      <c r="B22" s="102"/>
      <c r="C22" s="103"/>
    </row>
    <row r="23" spans="1:3" ht="15.75" x14ac:dyDescent="0.25">
      <c r="A23" s="23"/>
      <c r="B23" s="87" t="s">
        <v>13</v>
      </c>
      <c r="C23" s="97">
        <f>C20+C21+C19</f>
        <v>1200.3999999999999</v>
      </c>
    </row>
    <row r="24" spans="1:3" ht="18" x14ac:dyDescent="0.25">
      <c r="A24" s="23"/>
      <c r="B24" s="104"/>
      <c r="C24" s="105"/>
    </row>
    <row r="25" spans="1:3" ht="15.75" x14ac:dyDescent="0.25">
      <c r="A25" s="23"/>
      <c r="B25" s="29" t="s">
        <v>108</v>
      </c>
      <c r="C25" s="85"/>
    </row>
    <row r="26" spans="1:3" ht="15.75" x14ac:dyDescent="0.25">
      <c r="A26" s="23"/>
      <c r="B26" s="100" t="s">
        <v>81</v>
      </c>
      <c r="C26" s="85">
        <v>419.3</v>
      </c>
    </row>
    <row r="27" spans="1:3" ht="15.75" x14ac:dyDescent="0.25">
      <c r="A27" s="106"/>
      <c r="B27" s="107" t="s">
        <v>28</v>
      </c>
      <c r="C27" s="85">
        <v>415</v>
      </c>
    </row>
    <row r="28" spans="1:3" x14ac:dyDescent="0.25">
      <c r="A28" s="106"/>
      <c r="B28" s="108"/>
      <c r="C28" s="96"/>
    </row>
    <row r="29" spans="1:3" x14ac:dyDescent="0.25">
      <c r="A29" s="106"/>
      <c r="B29" s="109"/>
      <c r="C29" s="96"/>
    </row>
    <row r="30" spans="1:3" ht="15.75" x14ac:dyDescent="0.25">
      <c r="A30" s="23"/>
      <c r="B30" s="87" t="s">
        <v>13</v>
      </c>
      <c r="C30" s="97">
        <f>C27+C28+C26</f>
        <v>834.3</v>
      </c>
    </row>
    <row r="31" spans="1:3" x14ac:dyDescent="0.25">
      <c r="A31" s="23"/>
      <c r="B31" s="110"/>
      <c r="C31" s="111"/>
    </row>
    <row r="32" spans="1:3" ht="18.75" x14ac:dyDescent="0.3">
      <c r="B32" s="83" t="s">
        <v>109</v>
      </c>
      <c r="C32" s="105"/>
    </row>
    <row r="33" spans="2:3" ht="15.75" x14ac:dyDescent="0.25">
      <c r="B33" s="30" t="s">
        <v>58</v>
      </c>
      <c r="C33" s="112">
        <v>416.6</v>
      </c>
    </row>
    <row r="34" spans="2:3" ht="15.75" x14ac:dyDescent="0.25">
      <c r="B34" s="94" t="s">
        <v>17</v>
      </c>
      <c r="C34" s="85">
        <v>416.5</v>
      </c>
    </row>
    <row r="35" spans="2:3" x14ac:dyDescent="0.25">
      <c r="B35" s="108"/>
      <c r="C35" s="96"/>
    </row>
    <row r="36" spans="2:3" x14ac:dyDescent="0.25">
      <c r="B36" s="108"/>
      <c r="C36" s="103"/>
    </row>
    <row r="37" spans="2:3" ht="15.75" x14ac:dyDescent="0.25">
      <c r="B37" s="87" t="s">
        <v>13</v>
      </c>
      <c r="C37" s="88">
        <f>C34+C35+C33</f>
        <v>833.1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A183-A02F-4B74-9209-24F2336FB812}">
  <sheetPr codeName="Sheet8"/>
  <dimension ref="A1:D35"/>
  <sheetViews>
    <sheetView workbookViewId="0"/>
  </sheetViews>
  <sheetFormatPr defaultRowHeight="15.75" customHeight="1" x14ac:dyDescent="0.25"/>
  <cols>
    <col min="1" max="1" width="9.140625" style="127"/>
    <col min="2" max="2" width="2.5703125" style="127" customWidth="1"/>
    <col min="3" max="3" width="26.7109375" style="127" customWidth="1"/>
    <col min="4" max="4" width="10.140625" style="127" customWidth="1"/>
    <col min="5" max="257" width="9.140625" style="127"/>
    <col min="258" max="258" width="2.5703125" style="127" customWidth="1"/>
    <col min="259" max="259" width="26.7109375" style="127" customWidth="1"/>
    <col min="260" max="260" width="10.140625" style="127" customWidth="1"/>
    <col min="261" max="513" width="9.140625" style="127"/>
    <col min="514" max="514" width="2.5703125" style="127" customWidth="1"/>
    <col min="515" max="515" width="26.7109375" style="127" customWidth="1"/>
    <col min="516" max="516" width="10.140625" style="127" customWidth="1"/>
    <col min="517" max="769" width="9.140625" style="127"/>
    <col min="770" max="770" width="2.5703125" style="127" customWidth="1"/>
    <col min="771" max="771" width="26.7109375" style="127" customWidth="1"/>
    <col min="772" max="772" width="10.140625" style="127" customWidth="1"/>
    <col min="773" max="1025" width="9.140625" style="127"/>
    <col min="1026" max="1026" width="2.5703125" style="127" customWidth="1"/>
    <col min="1027" max="1027" width="26.7109375" style="127" customWidth="1"/>
    <col min="1028" max="1028" width="10.140625" style="127" customWidth="1"/>
    <col min="1029" max="1281" width="9.140625" style="127"/>
    <col min="1282" max="1282" width="2.5703125" style="127" customWidth="1"/>
    <col min="1283" max="1283" width="26.7109375" style="127" customWidth="1"/>
    <col min="1284" max="1284" width="10.140625" style="127" customWidth="1"/>
    <col min="1285" max="1537" width="9.140625" style="127"/>
    <col min="1538" max="1538" width="2.5703125" style="127" customWidth="1"/>
    <col min="1539" max="1539" width="26.7109375" style="127" customWidth="1"/>
    <col min="1540" max="1540" width="10.140625" style="127" customWidth="1"/>
    <col min="1541" max="1793" width="9.140625" style="127"/>
    <col min="1794" max="1794" width="2.5703125" style="127" customWidth="1"/>
    <col min="1795" max="1795" width="26.7109375" style="127" customWidth="1"/>
    <col min="1796" max="1796" width="10.140625" style="127" customWidth="1"/>
    <col min="1797" max="2049" width="9.140625" style="127"/>
    <col min="2050" max="2050" width="2.5703125" style="127" customWidth="1"/>
    <col min="2051" max="2051" width="26.7109375" style="127" customWidth="1"/>
    <col min="2052" max="2052" width="10.140625" style="127" customWidth="1"/>
    <col min="2053" max="2305" width="9.140625" style="127"/>
    <col min="2306" max="2306" width="2.5703125" style="127" customWidth="1"/>
    <col min="2307" max="2307" width="26.7109375" style="127" customWidth="1"/>
    <col min="2308" max="2308" width="10.140625" style="127" customWidth="1"/>
    <col min="2309" max="2561" width="9.140625" style="127"/>
    <col min="2562" max="2562" width="2.5703125" style="127" customWidth="1"/>
    <col min="2563" max="2563" width="26.7109375" style="127" customWidth="1"/>
    <col min="2564" max="2564" width="10.140625" style="127" customWidth="1"/>
    <col min="2565" max="2817" width="9.140625" style="127"/>
    <col min="2818" max="2818" width="2.5703125" style="127" customWidth="1"/>
    <col min="2819" max="2819" width="26.7109375" style="127" customWidth="1"/>
    <col min="2820" max="2820" width="10.140625" style="127" customWidth="1"/>
    <col min="2821" max="3073" width="9.140625" style="127"/>
    <col min="3074" max="3074" width="2.5703125" style="127" customWidth="1"/>
    <col min="3075" max="3075" width="26.7109375" style="127" customWidth="1"/>
    <col min="3076" max="3076" width="10.140625" style="127" customWidth="1"/>
    <col min="3077" max="3329" width="9.140625" style="127"/>
    <col min="3330" max="3330" width="2.5703125" style="127" customWidth="1"/>
    <col min="3331" max="3331" width="26.7109375" style="127" customWidth="1"/>
    <col min="3332" max="3332" width="10.140625" style="127" customWidth="1"/>
    <col min="3333" max="3585" width="9.140625" style="127"/>
    <col min="3586" max="3586" width="2.5703125" style="127" customWidth="1"/>
    <col min="3587" max="3587" width="26.7109375" style="127" customWidth="1"/>
    <col min="3588" max="3588" width="10.140625" style="127" customWidth="1"/>
    <col min="3589" max="3841" width="9.140625" style="127"/>
    <col min="3842" max="3842" width="2.5703125" style="127" customWidth="1"/>
    <col min="3843" max="3843" width="26.7109375" style="127" customWidth="1"/>
    <col min="3844" max="3844" width="10.140625" style="127" customWidth="1"/>
    <col min="3845" max="4097" width="9.140625" style="127"/>
    <col min="4098" max="4098" width="2.5703125" style="127" customWidth="1"/>
    <col min="4099" max="4099" width="26.7109375" style="127" customWidth="1"/>
    <col min="4100" max="4100" width="10.140625" style="127" customWidth="1"/>
    <col min="4101" max="4353" width="9.140625" style="127"/>
    <col min="4354" max="4354" width="2.5703125" style="127" customWidth="1"/>
    <col min="4355" max="4355" width="26.7109375" style="127" customWidth="1"/>
    <col min="4356" max="4356" width="10.140625" style="127" customWidth="1"/>
    <col min="4357" max="4609" width="9.140625" style="127"/>
    <col min="4610" max="4610" width="2.5703125" style="127" customWidth="1"/>
    <col min="4611" max="4611" width="26.7109375" style="127" customWidth="1"/>
    <col min="4612" max="4612" width="10.140625" style="127" customWidth="1"/>
    <col min="4613" max="4865" width="9.140625" style="127"/>
    <col min="4866" max="4866" width="2.5703125" style="127" customWidth="1"/>
    <col min="4867" max="4867" width="26.7109375" style="127" customWidth="1"/>
    <col min="4868" max="4868" width="10.140625" style="127" customWidth="1"/>
    <col min="4869" max="5121" width="9.140625" style="127"/>
    <col min="5122" max="5122" width="2.5703125" style="127" customWidth="1"/>
    <col min="5123" max="5123" width="26.7109375" style="127" customWidth="1"/>
    <col min="5124" max="5124" width="10.140625" style="127" customWidth="1"/>
    <col min="5125" max="5377" width="9.140625" style="127"/>
    <col min="5378" max="5378" width="2.5703125" style="127" customWidth="1"/>
    <col min="5379" max="5379" width="26.7109375" style="127" customWidth="1"/>
    <col min="5380" max="5380" width="10.140625" style="127" customWidth="1"/>
    <col min="5381" max="5633" width="9.140625" style="127"/>
    <col min="5634" max="5634" width="2.5703125" style="127" customWidth="1"/>
    <col min="5635" max="5635" width="26.7109375" style="127" customWidth="1"/>
    <col min="5636" max="5636" width="10.140625" style="127" customWidth="1"/>
    <col min="5637" max="5889" width="9.140625" style="127"/>
    <col min="5890" max="5890" width="2.5703125" style="127" customWidth="1"/>
    <col min="5891" max="5891" width="26.7109375" style="127" customWidth="1"/>
    <col min="5892" max="5892" width="10.140625" style="127" customWidth="1"/>
    <col min="5893" max="6145" width="9.140625" style="127"/>
    <col min="6146" max="6146" width="2.5703125" style="127" customWidth="1"/>
    <col min="6147" max="6147" width="26.7109375" style="127" customWidth="1"/>
    <col min="6148" max="6148" width="10.140625" style="127" customWidth="1"/>
    <col min="6149" max="6401" width="9.140625" style="127"/>
    <col min="6402" max="6402" width="2.5703125" style="127" customWidth="1"/>
    <col min="6403" max="6403" width="26.7109375" style="127" customWidth="1"/>
    <col min="6404" max="6404" width="10.140625" style="127" customWidth="1"/>
    <col min="6405" max="6657" width="9.140625" style="127"/>
    <col min="6658" max="6658" width="2.5703125" style="127" customWidth="1"/>
    <col min="6659" max="6659" width="26.7109375" style="127" customWidth="1"/>
    <col min="6660" max="6660" width="10.140625" style="127" customWidth="1"/>
    <col min="6661" max="6913" width="9.140625" style="127"/>
    <col min="6914" max="6914" width="2.5703125" style="127" customWidth="1"/>
    <col min="6915" max="6915" width="26.7109375" style="127" customWidth="1"/>
    <col min="6916" max="6916" width="10.140625" style="127" customWidth="1"/>
    <col min="6917" max="7169" width="9.140625" style="127"/>
    <col min="7170" max="7170" width="2.5703125" style="127" customWidth="1"/>
    <col min="7171" max="7171" width="26.7109375" style="127" customWidth="1"/>
    <col min="7172" max="7172" width="10.140625" style="127" customWidth="1"/>
    <col min="7173" max="7425" width="9.140625" style="127"/>
    <col min="7426" max="7426" width="2.5703125" style="127" customWidth="1"/>
    <col min="7427" max="7427" width="26.7109375" style="127" customWidth="1"/>
    <col min="7428" max="7428" width="10.140625" style="127" customWidth="1"/>
    <col min="7429" max="7681" width="9.140625" style="127"/>
    <col min="7682" max="7682" width="2.5703125" style="127" customWidth="1"/>
    <col min="7683" max="7683" width="26.7109375" style="127" customWidth="1"/>
    <col min="7684" max="7684" width="10.140625" style="127" customWidth="1"/>
    <col min="7685" max="7937" width="9.140625" style="127"/>
    <col min="7938" max="7938" width="2.5703125" style="127" customWidth="1"/>
    <col min="7939" max="7939" width="26.7109375" style="127" customWidth="1"/>
    <col min="7940" max="7940" width="10.140625" style="127" customWidth="1"/>
    <col min="7941" max="8193" width="9.140625" style="127"/>
    <col min="8194" max="8194" width="2.5703125" style="127" customWidth="1"/>
    <col min="8195" max="8195" width="26.7109375" style="127" customWidth="1"/>
    <col min="8196" max="8196" width="10.140625" style="127" customWidth="1"/>
    <col min="8197" max="8449" width="9.140625" style="127"/>
    <col min="8450" max="8450" width="2.5703125" style="127" customWidth="1"/>
    <col min="8451" max="8451" width="26.7109375" style="127" customWidth="1"/>
    <col min="8452" max="8452" width="10.140625" style="127" customWidth="1"/>
    <col min="8453" max="8705" width="9.140625" style="127"/>
    <col min="8706" max="8706" width="2.5703125" style="127" customWidth="1"/>
    <col min="8707" max="8707" width="26.7109375" style="127" customWidth="1"/>
    <col min="8708" max="8708" width="10.140625" style="127" customWidth="1"/>
    <col min="8709" max="8961" width="9.140625" style="127"/>
    <col min="8962" max="8962" width="2.5703125" style="127" customWidth="1"/>
    <col min="8963" max="8963" width="26.7109375" style="127" customWidth="1"/>
    <col min="8964" max="8964" width="10.140625" style="127" customWidth="1"/>
    <col min="8965" max="9217" width="9.140625" style="127"/>
    <col min="9218" max="9218" width="2.5703125" style="127" customWidth="1"/>
    <col min="9219" max="9219" width="26.7109375" style="127" customWidth="1"/>
    <col min="9220" max="9220" width="10.140625" style="127" customWidth="1"/>
    <col min="9221" max="9473" width="9.140625" style="127"/>
    <col min="9474" max="9474" width="2.5703125" style="127" customWidth="1"/>
    <col min="9475" max="9475" width="26.7109375" style="127" customWidth="1"/>
    <col min="9476" max="9476" width="10.140625" style="127" customWidth="1"/>
    <col min="9477" max="9729" width="9.140625" style="127"/>
    <col min="9730" max="9730" width="2.5703125" style="127" customWidth="1"/>
    <col min="9731" max="9731" width="26.7109375" style="127" customWidth="1"/>
    <col min="9732" max="9732" width="10.140625" style="127" customWidth="1"/>
    <col min="9733" max="9985" width="9.140625" style="127"/>
    <col min="9986" max="9986" width="2.5703125" style="127" customWidth="1"/>
    <col min="9987" max="9987" width="26.7109375" style="127" customWidth="1"/>
    <col min="9988" max="9988" width="10.140625" style="127" customWidth="1"/>
    <col min="9989" max="10241" width="9.140625" style="127"/>
    <col min="10242" max="10242" width="2.5703125" style="127" customWidth="1"/>
    <col min="10243" max="10243" width="26.7109375" style="127" customWidth="1"/>
    <col min="10244" max="10244" width="10.140625" style="127" customWidth="1"/>
    <col min="10245" max="10497" width="9.140625" style="127"/>
    <col min="10498" max="10498" width="2.5703125" style="127" customWidth="1"/>
    <col min="10499" max="10499" width="26.7109375" style="127" customWidth="1"/>
    <col min="10500" max="10500" width="10.140625" style="127" customWidth="1"/>
    <col min="10501" max="10753" width="9.140625" style="127"/>
    <col min="10754" max="10754" width="2.5703125" style="127" customWidth="1"/>
    <col min="10755" max="10755" width="26.7109375" style="127" customWidth="1"/>
    <col min="10756" max="10756" width="10.140625" style="127" customWidth="1"/>
    <col min="10757" max="11009" width="9.140625" style="127"/>
    <col min="11010" max="11010" width="2.5703125" style="127" customWidth="1"/>
    <col min="11011" max="11011" width="26.7109375" style="127" customWidth="1"/>
    <col min="11012" max="11012" width="10.140625" style="127" customWidth="1"/>
    <col min="11013" max="11265" width="9.140625" style="127"/>
    <col min="11266" max="11266" width="2.5703125" style="127" customWidth="1"/>
    <col min="11267" max="11267" width="26.7109375" style="127" customWidth="1"/>
    <col min="11268" max="11268" width="10.140625" style="127" customWidth="1"/>
    <col min="11269" max="11521" width="9.140625" style="127"/>
    <col min="11522" max="11522" width="2.5703125" style="127" customWidth="1"/>
    <col min="11523" max="11523" width="26.7109375" style="127" customWidth="1"/>
    <col min="11524" max="11524" width="10.140625" style="127" customWidth="1"/>
    <col min="11525" max="11777" width="9.140625" style="127"/>
    <col min="11778" max="11778" width="2.5703125" style="127" customWidth="1"/>
    <col min="11779" max="11779" width="26.7109375" style="127" customWidth="1"/>
    <col min="11780" max="11780" width="10.140625" style="127" customWidth="1"/>
    <col min="11781" max="12033" width="9.140625" style="127"/>
    <col min="12034" max="12034" width="2.5703125" style="127" customWidth="1"/>
    <col min="12035" max="12035" width="26.7109375" style="127" customWidth="1"/>
    <col min="12036" max="12036" width="10.140625" style="127" customWidth="1"/>
    <col min="12037" max="12289" width="9.140625" style="127"/>
    <col min="12290" max="12290" width="2.5703125" style="127" customWidth="1"/>
    <col min="12291" max="12291" width="26.7109375" style="127" customWidth="1"/>
    <col min="12292" max="12292" width="10.140625" style="127" customWidth="1"/>
    <col min="12293" max="12545" width="9.140625" style="127"/>
    <col min="12546" max="12546" width="2.5703125" style="127" customWidth="1"/>
    <col min="12547" max="12547" width="26.7109375" style="127" customWidth="1"/>
    <col min="12548" max="12548" width="10.140625" style="127" customWidth="1"/>
    <col min="12549" max="12801" width="9.140625" style="127"/>
    <col min="12802" max="12802" width="2.5703125" style="127" customWidth="1"/>
    <col min="12803" max="12803" width="26.7109375" style="127" customWidth="1"/>
    <col min="12804" max="12804" width="10.140625" style="127" customWidth="1"/>
    <col min="12805" max="13057" width="9.140625" style="127"/>
    <col min="13058" max="13058" width="2.5703125" style="127" customWidth="1"/>
    <col min="13059" max="13059" width="26.7109375" style="127" customWidth="1"/>
    <col min="13060" max="13060" width="10.140625" style="127" customWidth="1"/>
    <col min="13061" max="13313" width="9.140625" style="127"/>
    <col min="13314" max="13314" width="2.5703125" style="127" customWidth="1"/>
    <col min="13315" max="13315" width="26.7109375" style="127" customWidth="1"/>
    <col min="13316" max="13316" width="10.140625" style="127" customWidth="1"/>
    <col min="13317" max="13569" width="9.140625" style="127"/>
    <col min="13570" max="13570" width="2.5703125" style="127" customWidth="1"/>
    <col min="13571" max="13571" width="26.7109375" style="127" customWidth="1"/>
    <col min="13572" max="13572" width="10.140625" style="127" customWidth="1"/>
    <col min="13573" max="13825" width="9.140625" style="127"/>
    <col min="13826" max="13826" width="2.5703125" style="127" customWidth="1"/>
    <col min="13827" max="13827" width="26.7109375" style="127" customWidth="1"/>
    <col min="13828" max="13828" width="10.140625" style="127" customWidth="1"/>
    <col min="13829" max="14081" width="9.140625" style="127"/>
    <col min="14082" max="14082" width="2.5703125" style="127" customWidth="1"/>
    <col min="14083" max="14083" width="26.7109375" style="127" customWidth="1"/>
    <col min="14084" max="14084" width="10.140625" style="127" customWidth="1"/>
    <col min="14085" max="14337" width="9.140625" style="127"/>
    <col min="14338" max="14338" width="2.5703125" style="127" customWidth="1"/>
    <col min="14339" max="14339" width="26.7109375" style="127" customWidth="1"/>
    <col min="14340" max="14340" width="10.140625" style="127" customWidth="1"/>
    <col min="14341" max="14593" width="9.140625" style="127"/>
    <col min="14594" max="14594" width="2.5703125" style="127" customWidth="1"/>
    <col min="14595" max="14595" width="26.7109375" style="127" customWidth="1"/>
    <col min="14596" max="14596" width="10.140625" style="127" customWidth="1"/>
    <col min="14597" max="14849" width="9.140625" style="127"/>
    <col min="14850" max="14850" width="2.5703125" style="127" customWidth="1"/>
    <col min="14851" max="14851" width="26.7109375" style="127" customWidth="1"/>
    <col min="14852" max="14852" width="10.140625" style="127" customWidth="1"/>
    <col min="14853" max="15105" width="9.140625" style="127"/>
    <col min="15106" max="15106" width="2.5703125" style="127" customWidth="1"/>
    <col min="15107" max="15107" width="26.7109375" style="127" customWidth="1"/>
    <col min="15108" max="15108" width="10.140625" style="127" customWidth="1"/>
    <col min="15109" max="15361" width="9.140625" style="127"/>
    <col min="15362" max="15362" width="2.5703125" style="127" customWidth="1"/>
    <col min="15363" max="15363" width="26.7109375" style="127" customWidth="1"/>
    <col min="15364" max="15364" width="10.140625" style="127" customWidth="1"/>
    <col min="15365" max="15617" width="9.140625" style="127"/>
    <col min="15618" max="15618" width="2.5703125" style="127" customWidth="1"/>
    <col min="15619" max="15619" width="26.7109375" style="127" customWidth="1"/>
    <col min="15620" max="15620" width="10.140625" style="127" customWidth="1"/>
    <col min="15621" max="15873" width="9.140625" style="127"/>
    <col min="15874" max="15874" width="2.5703125" style="127" customWidth="1"/>
    <col min="15875" max="15875" width="26.7109375" style="127" customWidth="1"/>
    <col min="15876" max="15876" width="10.140625" style="127" customWidth="1"/>
    <col min="15877" max="16129" width="9.140625" style="127"/>
    <col min="16130" max="16130" width="2.5703125" style="127" customWidth="1"/>
    <col min="16131" max="16131" width="26.7109375" style="127" customWidth="1"/>
    <col min="16132" max="16132" width="10.140625" style="127" customWidth="1"/>
    <col min="16133" max="16384" width="9.140625" style="127"/>
  </cols>
  <sheetData>
    <row r="1" spans="1:4" ht="24.75" customHeight="1" x14ac:dyDescent="0.35">
      <c r="A1" s="126" t="s">
        <v>138</v>
      </c>
    </row>
    <row r="3" spans="1:4" ht="15.75" customHeight="1" x14ac:dyDescent="0.25">
      <c r="A3" s="128">
        <v>1</v>
      </c>
      <c r="B3" s="128" t="s">
        <v>7</v>
      </c>
    </row>
    <row r="5" spans="1:4" ht="15.75" customHeight="1" x14ac:dyDescent="0.25">
      <c r="C5" s="127" t="s">
        <v>35</v>
      </c>
      <c r="D5" s="127">
        <v>421.50000000000006</v>
      </c>
    </row>
    <row r="6" spans="1:4" ht="15.75" customHeight="1" x14ac:dyDescent="0.25">
      <c r="C6" s="127" t="s">
        <v>29</v>
      </c>
      <c r="D6" s="127">
        <v>420.3</v>
      </c>
    </row>
    <row r="7" spans="1:4" ht="15.75" customHeight="1" x14ac:dyDescent="0.25">
      <c r="C7" s="127" t="s">
        <v>101</v>
      </c>
      <c r="D7" s="127">
        <v>391.59999999999997</v>
      </c>
    </row>
    <row r="8" spans="1:4" ht="15.75" customHeight="1" x14ac:dyDescent="0.25">
      <c r="C8" s="129" t="s">
        <v>13</v>
      </c>
      <c r="D8" s="130">
        <v>1233.4000000000001</v>
      </c>
    </row>
    <row r="10" spans="1:4" ht="15.75" customHeight="1" x14ac:dyDescent="0.25">
      <c r="A10" s="128">
        <v>2</v>
      </c>
      <c r="B10" s="128" t="s">
        <v>4</v>
      </c>
    </row>
    <row r="12" spans="1:4" ht="15.75" customHeight="1" x14ac:dyDescent="0.25">
      <c r="C12" s="127" t="s">
        <v>70</v>
      </c>
      <c r="D12" s="127">
        <v>417.70000000000005</v>
      </c>
    </row>
    <row r="13" spans="1:4" ht="15.75" customHeight="1" x14ac:dyDescent="0.25">
      <c r="C13" s="127" t="s">
        <v>65</v>
      </c>
      <c r="D13" s="127">
        <v>417.09999999999991</v>
      </c>
    </row>
    <row r="14" spans="1:4" ht="15.75" customHeight="1" x14ac:dyDescent="0.25">
      <c r="C14" s="127" t="s">
        <v>53</v>
      </c>
      <c r="D14" s="127">
        <v>388.70000000000005</v>
      </c>
    </row>
    <row r="15" spans="1:4" ht="15.75" customHeight="1" x14ac:dyDescent="0.25">
      <c r="C15" s="129" t="s">
        <v>13</v>
      </c>
      <c r="D15" s="130">
        <v>1223.5</v>
      </c>
    </row>
    <row r="17" spans="1:4" ht="15.75" customHeight="1" x14ac:dyDescent="0.25">
      <c r="A17" s="128">
        <v>3</v>
      </c>
      <c r="B17" s="128" t="s">
        <v>2</v>
      </c>
    </row>
    <row r="19" spans="1:4" ht="15.75" customHeight="1" x14ac:dyDescent="0.25">
      <c r="C19" s="127" t="s">
        <v>43</v>
      </c>
      <c r="D19" s="127">
        <v>417.3</v>
      </c>
    </row>
    <row r="20" spans="1:4" ht="15.75" customHeight="1" x14ac:dyDescent="0.25">
      <c r="C20" s="127" t="s">
        <v>92</v>
      </c>
      <c r="D20" s="127">
        <v>402.29999999999995</v>
      </c>
    </row>
    <row r="21" spans="1:4" ht="15.75" customHeight="1" x14ac:dyDescent="0.25">
      <c r="C21" s="127" t="s">
        <v>54</v>
      </c>
      <c r="D21" s="127">
        <v>372.59999999999997</v>
      </c>
    </row>
    <row r="22" spans="1:4" ht="15.75" customHeight="1" x14ac:dyDescent="0.25">
      <c r="C22" s="129" t="s">
        <v>13</v>
      </c>
      <c r="D22" s="130">
        <v>1192.1999999999998</v>
      </c>
    </row>
    <row r="24" spans="1:4" ht="15.75" customHeight="1" x14ac:dyDescent="0.25">
      <c r="A24" s="128">
        <v>4</v>
      </c>
      <c r="B24" s="128" t="s">
        <v>1</v>
      </c>
    </row>
    <row r="26" spans="1:4" ht="15.75" customHeight="1" x14ac:dyDescent="0.25">
      <c r="C26" s="127" t="s">
        <v>81</v>
      </c>
      <c r="D26" s="127">
        <v>417.4</v>
      </c>
    </row>
    <row r="27" spans="1:4" ht="15.75" customHeight="1" x14ac:dyDescent="0.25">
      <c r="C27" s="127" t="s">
        <v>76</v>
      </c>
      <c r="D27" s="127">
        <v>417.3</v>
      </c>
    </row>
    <row r="28" spans="1:4" ht="15.75" customHeight="1" x14ac:dyDescent="0.25">
      <c r="C28" s="127" t="s">
        <v>137</v>
      </c>
      <c r="D28" s="127">
        <v>329.3</v>
      </c>
    </row>
    <row r="29" spans="1:4" ht="15.75" customHeight="1" x14ac:dyDescent="0.25">
      <c r="C29" s="129" t="s">
        <v>13</v>
      </c>
      <c r="D29" s="130">
        <v>1164</v>
      </c>
    </row>
    <row r="31" spans="1:4" ht="15.75" customHeight="1" x14ac:dyDescent="0.25">
      <c r="A31" s="128">
        <v>5</v>
      </c>
      <c r="B31" s="128" t="s">
        <v>3</v>
      </c>
    </row>
    <row r="33" spans="3:4" ht="15.75" customHeight="1" x14ac:dyDescent="0.25">
      <c r="C33" s="127" t="s">
        <v>11</v>
      </c>
      <c r="D33" s="127">
        <v>420.1</v>
      </c>
    </row>
    <row r="34" spans="3:4" ht="15.75" customHeight="1" x14ac:dyDescent="0.25">
      <c r="C34" s="127" t="s">
        <v>17</v>
      </c>
      <c r="D34" s="127">
        <v>417.49999999999994</v>
      </c>
    </row>
    <row r="35" spans="3:4" ht="15.75" customHeight="1" x14ac:dyDescent="0.25">
      <c r="C35" s="129" t="s">
        <v>13</v>
      </c>
      <c r="D35" s="130">
        <v>837.6</v>
      </c>
    </row>
  </sheetData>
  <pageMargins left="0.7" right="0.7" top="0.75" bottom="0.75" header="0.3" footer="0.3"/>
  <pageSetup paperSize="9" orientation="portrait" horizontalDpi="4294967295" verticalDpi="4294967295" r:id="rId1"/>
  <headerFooter>
    <oddHeader>&amp;L&amp;"MS Sans Serif,Normal"&amp;10 Gästrikeserien Omg 3 2019-2020 2019-12-07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GS1 Hille</vt:lpstr>
      <vt:lpstr>GS2 Gefle</vt:lpstr>
      <vt:lpstr>GS3 Sandviken</vt:lpstr>
      <vt:lpstr>GS4 Valbo</vt:lpstr>
      <vt:lpstr>GS5 Hofors</vt:lpstr>
      <vt:lpstr>Sammanställning ind</vt:lpstr>
      <vt:lpstr>Lag GS1</vt:lpstr>
      <vt:lpstr>Lag GS2</vt:lpstr>
      <vt:lpstr>Lag GS3</vt:lpstr>
      <vt:lpstr>Lag GS4</vt:lpstr>
      <vt:lpstr>Lag GS5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2020-03-10T18:06:17Z</cp:lastPrinted>
  <dcterms:created xsi:type="dcterms:W3CDTF">2002-01-20T14:56:31Z</dcterms:created>
  <dcterms:modified xsi:type="dcterms:W3CDTF">2020-03-10T18:09:55Z</dcterms:modified>
</cp:coreProperties>
</file>