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ran\Documents\Görans Dokument\Data\Skytte\Tävlingar\Resultat\Luft\Gästrikeserien\21-22\"/>
    </mc:Choice>
  </mc:AlternateContent>
  <xr:revisionPtr revIDLastSave="0" documentId="8_{38642AB1-34A9-4977-AA23-0C1B7E2114A7}" xr6:coauthVersionLast="47" xr6:coauthVersionMax="47" xr10:uidLastSave="{00000000-0000-0000-0000-000000000000}"/>
  <bookViews>
    <workbookView xWindow="-120" yWindow="-120" windowWidth="25440" windowHeight="15390" tabRatio="692" firstSheet="5" activeTab="5" xr2:uid="{00000000-000D-0000-FFFF-FFFF00000000}"/>
  </bookViews>
  <sheets>
    <sheet name="Omg 1 Sandviken" sheetId="139" r:id="rId1"/>
    <sheet name="Omg 2 Gefle" sheetId="142" r:id="rId2"/>
    <sheet name="Omg 3 Hofors" sheetId="144" r:id="rId3"/>
    <sheet name="Omg 4 Hille" sheetId="145" r:id="rId4"/>
    <sheet name="Omg 5 Gefle" sheetId="147" r:id="rId5"/>
    <sheet name="Sammanställning ind" sheetId="1" r:id="rId6"/>
    <sheet name="Lag omg 1" sheetId="140" r:id="rId7"/>
    <sheet name="Lag omg 2" sheetId="141" r:id="rId8"/>
    <sheet name="Lag omg 3" sheetId="143" r:id="rId9"/>
    <sheet name="Lag omg 4" sheetId="146" r:id="rId10"/>
    <sheet name="Lag omg 5" sheetId="148" r:id="rId11"/>
    <sheet name="Lag samman" sheetId="2" r:id="rId12"/>
  </sheets>
  <definedNames>
    <definedName name="Betalning" localSheetId="3">{"'Sammanställning ind'!$A$1:$AU$112"}</definedName>
    <definedName name="Betalning" hidden="1">{"'Sammanställning ind'!$A$1:$AU$112"}</definedName>
    <definedName name="HTML_CodePage" hidden="1">1252</definedName>
    <definedName name="HTML_Control" localSheetId="2" hidden="1">{"'Sammanställning ind'!$A$1:$AU$112"}</definedName>
    <definedName name="HTML_Control" localSheetId="3">{"'Sammanställning ind'!$A$1:$AU$112"}</definedName>
    <definedName name="HTML_Control" hidden="1">{"'Sammanställning ind'!$A$1:$AU$112"}</definedName>
    <definedName name="HTML_Control_1" localSheetId="3">{"'Sammanställning ind'!$A$1:$AU$112"}</definedName>
    <definedName name="HTML_Control_1">{"'Sammanställning ind'!$A$1:$AU$112"}</definedName>
    <definedName name="HTML_Description" hidden="1">""</definedName>
    <definedName name="HTML_Email" hidden="1">""</definedName>
    <definedName name="HTML_Header" hidden="1">"Sammanställning ind"</definedName>
    <definedName name="HTML_LastUpdate" hidden="1">"2002-01-20"</definedName>
    <definedName name="HTML_LineAfter" hidden="1">FALSE</definedName>
    <definedName name="HTML_LineBefore" hidden="1">FALSE</definedName>
    <definedName name="HTML_Name" hidden="1">"Stefan Lindblom"</definedName>
    <definedName name="HTML_OBDlg2" hidden="1">TRUE</definedName>
    <definedName name="HTML_OBDlg4" hidden="1">TRUE</definedName>
    <definedName name="HTML_OS" hidden="1">0</definedName>
    <definedName name="HTML_PathFile" hidden="1">"C:\Skytte\Gästrike Ungdomsskytte\Resultat\MinHTML.htm"</definedName>
    <definedName name="HTML_Title" hidden="1">"GS 2001_2002"</definedName>
    <definedName name="Lag" localSheetId="2" hidden="1">{"'Sammanställning ind'!$A$1:$AU$112"}</definedName>
    <definedName name="Lag" localSheetId="3">{"'Sammanställning ind'!$A$1:$AU$112"}</definedName>
    <definedName name="Lag" hidden="1">{"'Sammanställning ind'!$A$1:$AU$112"}</definedName>
    <definedName name="Lag_1" localSheetId="3">{"'Sammanställning ind'!$A$1:$AU$112"}</definedName>
    <definedName name="Lag_1">{"'Sammanställning ind'!$A$1:$AU$112"}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9" i="148" l="1"/>
  <c r="C32" i="148"/>
  <c r="C25" i="148"/>
  <c r="C18" i="148"/>
  <c r="C11" i="148"/>
  <c r="L24" i="147"/>
  <c r="L22" i="147"/>
  <c r="L21" i="147"/>
  <c r="L19" i="147"/>
  <c r="L17" i="147"/>
  <c r="L16" i="147"/>
  <c r="L15" i="147"/>
  <c r="L14" i="147"/>
  <c r="L12" i="147"/>
  <c r="L11" i="147"/>
  <c r="L10" i="147"/>
  <c r="L9" i="147"/>
  <c r="L7" i="147"/>
  <c r="L6" i="147"/>
  <c r="L4" i="147"/>
  <c r="L3" i="147"/>
  <c r="D22" i="146"/>
  <c r="D15" i="146"/>
  <c r="D8" i="146"/>
  <c r="L44" i="145"/>
  <c r="L43" i="145"/>
  <c r="L40" i="145"/>
  <c r="L37" i="145"/>
  <c r="L36" i="145"/>
  <c r="L35" i="145"/>
  <c r="L32" i="145"/>
  <c r="L31" i="145"/>
  <c r="L30" i="145"/>
  <c r="L29" i="145"/>
  <c r="L26" i="145"/>
  <c r="L25" i="145"/>
  <c r="L24" i="145"/>
  <c r="L23" i="145"/>
  <c r="L20" i="145"/>
  <c r="L19" i="145"/>
  <c r="L18" i="145"/>
  <c r="L17" i="145"/>
  <c r="L14" i="145"/>
  <c r="L13" i="145"/>
  <c r="L12" i="145"/>
  <c r="L9" i="145"/>
  <c r="L8" i="145"/>
  <c r="L7" i="145"/>
  <c r="L6" i="145"/>
  <c r="L5" i="145"/>
  <c r="L4" i="145"/>
  <c r="D22" i="143"/>
  <c r="D15" i="143"/>
  <c r="D8" i="143"/>
  <c r="L40" i="144"/>
  <c r="L38" i="144"/>
  <c r="L37" i="144"/>
  <c r="L34" i="144"/>
  <c r="L27" i="144"/>
  <c r="L24" i="144"/>
  <c r="L21" i="144"/>
  <c r="L20" i="144"/>
  <c r="L19" i="144"/>
  <c r="L18" i="144"/>
  <c r="L17" i="144"/>
  <c r="L14" i="144"/>
  <c r="L13" i="144"/>
  <c r="L12" i="144"/>
  <c r="L11" i="144"/>
  <c r="L8" i="144"/>
  <c r="L6" i="144"/>
  <c r="L39" i="142"/>
  <c r="L38" i="142"/>
  <c r="L36" i="142"/>
  <c r="L34" i="142"/>
  <c r="L33" i="142"/>
  <c r="L32" i="142"/>
  <c r="L30" i="142"/>
  <c r="L28" i="142"/>
  <c r="L27" i="142"/>
  <c r="L26" i="142"/>
  <c r="L25" i="142"/>
  <c r="L23" i="142"/>
  <c r="L21" i="142"/>
  <c r="L20" i="142"/>
  <c r="L18" i="142"/>
  <c r="L17" i="142"/>
  <c r="L16" i="142"/>
  <c r="L15" i="142"/>
  <c r="L13" i="142"/>
  <c r="L12" i="142"/>
  <c r="L11" i="142"/>
  <c r="L9" i="142"/>
  <c r="L8" i="142"/>
  <c r="L7" i="142"/>
  <c r="L6" i="142"/>
  <c r="L5" i="142"/>
  <c r="L4" i="142"/>
  <c r="L3" i="142"/>
  <c r="B38" i="141"/>
  <c r="B31" i="141"/>
  <c r="B24" i="141"/>
  <c r="B17" i="141"/>
  <c r="B10" i="141"/>
  <c r="Q3" i="2" l="1"/>
  <c r="Q5" i="2"/>
  <c r="Q6" i="2"/>
  <c r="Q4" i="2"/>
  <c r="Q7" i="2"/>
</calcChain>
</file>

<file path=xl/sharedStrings.xml><?xml version="1.0" encoding="utf-8"?>
<sst xmlns="http://schemas.openxmlformats.org/spreadsheetml/2006/main" count="558" uniqueCount="139">
  <si>
    <t>Gefle Skarp</t>
  </si>
  <si>
    <t>Hofors</t>
  </si>
  <si>
    <t>Sandviken</t>
  </si>
  <si>
    <t>Valbo</t>
  </si>
  <si>
    <t>Hille</t>
  </si>
  <si>
    <t>Summa
Plac. Poäng</t>
  </si>
  <si>
    <t>Summa 
"tre bästa"</t>
  </si>
  <si>
    <t>Gefle</t>
  </si>
  <si>
    <t>Jun</t>
  </si>
  <si>
    <t>SenB</t>
  </si>
  <si>
    <t>Totalt</t>
  </si>
  <si>
    <t>SenA</t>
  </si>
  <si>
    <t>Noelle Fessé</t>
  </si>
  <si>
    <t>Max Tuvzezon</t>
  </si>
  <si>
    <t>Tommy Larsson</t>
  </si>
  <si>
    <t>Namn</t>
  </si>
  <si>
    <t>Förening</t>
  </si>
  <si>
    <t>Märta Östlund</t>
  </si>
  <si>
    <t>Markus Knuts</t>
  </si>
  <si>
    <t>Richard Lindberg</t>
  </si>
  <si>
    <t>Nybstå</t>
  </si>
  <si>
    <t>3870/3730/3640/</t>
  </si>
  <si>
    <t>Ian Holm</t>
  </si>
  <si>
    <t>Albin Sedivy</t>
  </si>
  <si>
    <t>Wilma Ekblom</t>
  </si>
  <si>
    <t>Jennie Sjölund</t>
  </si>
  <si>
    <t>Sebastian Norbakhsh</t>
  </si>
  <si>
    <t>Mikael Lundh</t>
  </si>
  <si>
    <t>Nyb stå</t>
  </si>
  <si>
    <t>Emma Ekblom</t>
  </si>
  <si>
    <t>Nora Andersson</t>
  </si>
  <si>
    <t>Liam Ask</t>
  </si>
  <si>
    <t>Nour Nemer</t>
  </si>
  <si>
    <t>Lina Lindström</t>
  </si>
  <si>
    <t>Lagtävling</t>
  </si>
  <si>
    <t>1 Gefle</t>
  </si>
  <si>
    <t>2 Hille</t>
  </si>
  <si>
    <t>Klass L7</t>
  </si>
  <si>
    <t>Plac</t>
  </si>
  <si>
    <t>10'</t>
  </si>
  <si>
    <t>Albin Sedevy</t>
  </si>
  <si>
    <t>Klass L9</t>
  </si>
  <si>
    <t>Klass L11</t>
  </si>
  <si>
    <t>Klass L13</t>
  </si>
  <si>
    <t>Klass L21</t>
  </si>
  <si>
    <t>Juniorer</t>
  </si>
  <si>
    <t>Seniorer A</t>
  </si>
  <si>
    <t>Seniorer B</t>
  </si>
  <si>
    <t>Kenneth Eriksson</t>
  </si>
  <si>
    <t xml:space="preserve">Ian Holm </t>
  </si>
  <si>
    <t>Edwin Rosborg</t>
  </si>
  <si>
    <t>Alice Råberger</t>
  </si>
  <si>
    <t>Elias Sedevy</t>
  </si>
  <si>
    <t>Tristan Lofeldt Häll</t>
  </si>
  <si>
    <t>Melwin Vall</t>
  </si>
  <si>
    <t>Jouline Wennström</t>
  </si>
  <si>
    <t>Lisa Forsmark</t>
  </si>
  <si>
    <t>Thealie Galfvensjö</t>
  </si>
  <si>
    <t>Nils Lingvall</t>
  </si>
  <si>
    <t>Klass L15</t>
  </si>
  <si>
    <t>Emma Råberger</t>
  </si>
  <si>
    <t>Klass L3</t>
  </si>
  <si>
    <t>Nybörjare stå</t>
  </si>
  <si>
    <t>Ture Norén</t>
  </si>
  <si>
    <t>Gästrikeserien omg 1 2021-2022</t>
  </si>
  <si>
    <t>Jenny Sjölund</t>
  </si>
  <si>
    <t>3 Sandviken</t>
  </si>
  <si>
    <t xml:space="preserve"> Valbo </t>
  </si>
  <si>
    <t>Gästrikeserien omg 2, 4/12 2021 - GFS</t>
  </si>
  <si>
    <t>Linn Nemer</t>
  </si>
  <si>
    <t xml:space="preserve">Gefle </t>
  </si>
  <si>
    <t>Thealie Galfensjö</t>
  </si>
  <si>
    <t>Hugo Karlsson</t>
  </si>
  <si>
    <t>L21</t>
  </si>
  <si>
    <t>Jacob Råberger</t>
  </si>
  <si>
    <t>Per Fessé</t>
  </si>
  <si>
    <t xml:space="preserve">JUN </t>
  </si>
  <si>
    <t>JUN</t>
  </si>
  <si>
    <t>397,50/</t>
  </si>
  <si>
    <t>3740/</t>
  </si>
  <si>
    <t>3840/</t>
  </si>
  <si>
    <t>Melwin Gustafsson</t>
  </si>
  <si>
    <t>Gästrikeseren omg 4</t>
  </si>
  <si>
    <t>L 7</t>
  </si>
  <si>
    <t>L9</t>
  </si>
  <si>
    <t>L11</t>
  </si>
  <si>
    <t>Thealie Galfnsjö</t>
  </si>
  <si>
    <t>L13</t>
  </si>
  <si>
    <t>Willma Ekblom</t>
  </si>
  <si>
    <t>gefle</t>
  </si>
  <si>
    <t>L 15</t>
  </si>
  <si>
    <t>Sebastian Norbakshs</t>
  </si>
  <si>
    <t>L 21</t>
  </si>
  <si>
    <t>Ny stå</t>
  </si>
  <si>
    <t>Ture Noren</t>
  </si>
  <si>
    <t>Sen B</t>
  </si>
  <si>
    <t>L3</t>
  </si>
  <si>
    <t>HILLE (2022-02-26)</t>
  </si>
  <si>
    <t>Klasslista GS-4</t>
  </si>
  <si>
    <t>Klass</t>
  </si>
  <si>
    <t>Elias Sedivy</t>
  </si>
  <si>
    <t>379,90/359,10/</t>
  </si>
  <si>
    <t>404,50/</t>
  </si>
  <si>
    <t>418,60/415,20/413,50/</t>
  </si>
  <si>
    <t>414,80/411,40/406,30/</t>
  </si>
  <si>
    <t>371,10/367,50/</t>
  </si>
  <si>
    <t>283,70/272,80/2660/</t>
  </si>
  <si>
    <t>412,80/411,80/409,20/</t>
  </si>
  <si>
    <t>Gästrikeserien omg 5, 26/3 2022</t>
  </si>
  <si>
    <t>Hlle</t>
  </si>
  <si>
    <t>Gästrikeserien omgång 5 - GFS</t>
  </si>
  <si>
    <t xml:space="preserve">3 Hofors </t>
  </si>
  <si>
    <t>Elmer Hagman</t>
  </si>
  <si>
    <t>420,90/420,50/419,30/417,80/414,60/405,30/</t>
  </si>
  <si>
    <t>408,10/406,70/404,20/404,10/402,50/4020/</t>
  </si>
  <si>
    <t>4070/4070/400,80/395,90/</t>
  </si>
  <si>
    <t>4060/402,50/394,90/381,10/</t>
  </si>
  <si>
    <t>402,50/401,40/392,20/381,40/</t>
  </si>
  <si>
    <t>376,80/3740/368,10/</t>
  </si>
  <si>
    <t>418,90/414,60/411,90/408,10/403,80/387,30/</t>
  </si>
  <si>
    <t>410,20/409,50/408,10/404,50/</t>
  </si>
  <si>
    <t>402,40/400,10/397,40/392,30/380,70/</t>
  </si>
  <si>
    <t>413,30/</t>
  </si>
  <si>
    <t>4240/423,10/419,70/418,30/417,30/</t>
  </si>
  <si>
    <t>419,90/419,20/4180/416,60/416,20/412,30/</t>
  </si>
  <si>
    <t>412,90/412,50/408,90/4080/47,70/</t>
  </si>
  <si>
    <t>401,60/394,50/394,40/392,20/392,20/387,80/</t>
  </si>
  <si>
    <t>342,60/335,10/332,90/</t>
  </si>
  <si>
    <t>423,10/423,10/420,40/420,30/420,10/409,30/</t>
  </si>
  <si>
    <t>422,10/419,20/418,90/416,30/412,20/</t>
  </si>
  <si>
    <t>420,90/4200/4190/418,80/418,60/417,60/</t>
  </si>
  <si>
    <t>419,90/419,90/4170/416,90/415,50/</t>
  </si>
  <si>
    <t>403,70/402,40/401,40/388,10/</t>
  </si>
  <si>
    <t>411,90/411,90/409,10/</t>
  </si>
  <si>
    <t>183,90/179,20/171,60/169,40/4,90/</t>
  </si>
  <si>
    <t>4030/4010/399,80/399,20/396,30/</t>
  </si>
  <si>
    <t>400,80/395,30/391,50/389,60/379,50/</t>
  </si>
  <si>
    <t>384,50/382,70/380,40/379,40/375,90/362,40/</t>
  </si>
  <si>
    <t>381,50/379,40/371,20/368,20/358,50/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</si>
</sst>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1D]General"/>
    <numFmt numFmtId="166" formatCode="#,##0.00&quot; &quot;[$kr-41D];[Red]&quot;-&quot;#,##0.00&quot; &quot;[$kr-41D]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4"/>
      <color rgb="FFFF0000"/>
      <name val="Arial"/>
      <family val="2"/>
    </font>
    <font>
      <sz val="10"/>
      <color theme="1"/>
      <name val="MS Sans Serif"/>
    </font>
    <font>
      <b/>
      <sz val="13.5"/>
      <color theme="1"/>
      <name val="MS Sans Serif"/>
    </font>
    <font>
      <b/>
      <sz val="10"/>
      <color theme="1"/>
      <name val="MS Sans Serif"/>
    </font>
    <font>
      <sz val="10"/>
      <color rgb="FF000000"/>
      <name val="MS Sans Serif"/>
    </font>
    <font>
      <sz val="10"/>
      <color rgb="FFFF0000"/>
      <name val="MS Sans Serif"/>
    </font>
    <font>
      <b/>
      <sz val="10"/>
      <color rgb="FFFF0000"/>
      <name val="MS Sans Serif"/>
    </font>
    <font>
      <b/>
      <sz val="18"/>
      <color theme="1"/>
      <name val="MS Sans Serif"/>
    </font>
    <font>
      <sz val="12"/>
      <color theme="1"/>
      <name val="MS Sans Serif"/>
    </font>
    <font>
      <b/>
      <sz val="12"/>
      <color theme="1"/>
      <name val="MS Sans Serif"/>
    </font>
    <font>
      <sz val="12"/>
      <color rgb="FFFF0000"/>
      <name val="Calibri"/>
      <family val="2"/>
    </font>
    <font>
      <sz val="9"/>
      <name val="Calibri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rgb="FFFF0000"/>
      <name val="Calibri"/>
      <family val="2"/>
    </font>
    <font>
      <sz val="20"/>
      <name val="Arial"/>
      <family val="2"/>
    </font>
    <font>
      <b/>
      <sz val="20"/>
      <color indexed="8"/>
      <name val="Calibri"/>
      <family val="2"/>
    </font>
    <font>
      <sz val="20"/>
      <color indexed="8"/>
      <name val="Calibri"/>
      <family val="2"/>
    </font>
    <font>
      <sz val="20"/>
      <name val="Calibri"/>
      <family val="2"/>
    </font>
    <font>
      <sz val="20"/>
      <color indexed="8"/>
      <name val="Tahoma"/>
      <family val="2"/>
    </font>
    <font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24">
    <xf numFmtId="0" fontId="0" fillId="0" borderId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2" fillId="16" borderId="1" applyNumberFormat="0" applyFont="0" applyAlignment="0" applyProtection="0"/>
    <xf numFmtId="0" fontId="22" fillId="16" borderId="1" applyNumberFormat="0" applyFont="0" applyAlignment="0" applyProtection="0"/>
    <xf numFmtId="0" fontId="24" fillId="17" borderId="2" applyNumberFormat="0" applyAlignment="0" applyProtection="0"/>
    <xf numFmtId="0" fontId="24" fillId="17" borderId="2" applyNumberFormat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6" fillId="3" borderId="0" applyNumberFormat="0" applyBorder="0" applyAlignment="0" applyProtection="0"/>
    <xf numFmtId="165" fontId="40" fillId="0" borderId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1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1" fillId="0" borderId="0">
      <alignment horizontal="center"/>
    </xf>
    <xf numFmtId="0" fontId="41" fillId="0" borderId="0">
      <alignment horizontal="center" textRotation="90"/>
    </xf>
    <xf numFmtId="0" fontId="28" fillId="7" borderId="2" applyNumberFormat="0" applyAlignment="0" applyProtection="0"/>
    <xf numFmtId="0" fontId="28" fillId="7" borderId="2" applyNumberFormat="0" applyAlignment="0" applyProtection="0"/>
    <xf numFmtId="0" fontId="29" fillId="22" borderId="3" applyNumberFormat="0" applyAlignment="0" applyProtection="0"/>
    <xf numFmtId="0" fontId="29" fillId="22" borderId="3" applyNumberFormat="0" applyAlignment="0" applyProtection="0"/>
    <xf numFmtId="0" fontId="30" fillId="0" borderId="4" applyNumberFormat="0" applyFill="0" applyAlignment="0" applyProtection="0"/>
    <xf numFmtId="0" fontId="30" fillId="0" borderId="4" applyNumberFormat="0" applyFill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42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16" fillId="0" borderId="0"/>
    <xf numFmtId="0" fontId="42" fillId="0" borderId="0"/>
    <xf numFmtId="0" fontId="42" fillId="0" borderId="0"/>
    <xf numFmtId="0" fontId="1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6" fillId="0" borderId="0"/>
    <xf numFmtId="0" fontId="44" fillId="0" borderId="0"/>
    <xf numFmtId="166" fontId="44" fillId="0" borderId="0"/>
    <xf numFmtId="0" fontId="32" fillId="0" borderId="0" applyNumberFormat="0" applyFill="0" applyBorder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7" fillId="17" borderId="9" applyNumberFormat="0" applyAlignment="0" applyProtection="0"/>
    <xf numFmtId="0" fontId="37" fillId="17" borderId="9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90">
    <xf numFmtId="0" fontId="0" fillId="0" borderId="0" xfId="0"/>
    <xf numFmtId="0" fontId="13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5" fillId="0" borderId="0" xfId="0" applyFont="1"/>
    <xf numFmtId="0" fontId="14" fillId="0" borderId="0" xfId="0" applyFont="1"/>
    <xf numFmtId="0" fontId="18" fillId="0" borderId="0" xfId="0" applyFont="1"/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1" fontId="19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1" fontId="19" fillId="0" borderId="0" xfId="0" applyNumberFormat="1" applyFont="1" applyAlignment="1">
      <alignment horizontal="center"/>
    </xf>
    <xf numFmtId="0" fontId="16" fillId="0" borderId="0" xfId="0" applyFont="1"/>
    <xf numFmtId="164" fontId="19" fillId="0" borderId="0" xfId="0" applyNumberFormat="1" applyFont="1"/>
    <xf numFmtId="164" fontId="20" fillId="0" borderId="0" xfId="0" applyNumberFormat="1" applyFont="1" applyAlignment="1">
      <alignment horizontal="right"/>
    </xf>
    <xf numFmtId="164" fontId="15" fillId="0" borderId="0" xfId="0" applyNumberFormat="1" applyFont="1"/>
    <xf numFmtId="0" fontId="16" fillId="0" borderId="0" xfId="68"/>
    <xf numFmtId="0" fontId="49" fillId="0" borderId="0" xfId="68" applyFont="1" applyAlignment="1">
      <alignment horizontal="left"/>
    </xf>
    <xf numFmtId="0" fontId="16" fillId="0" borderId="0" xfId="68" applyAlignment="1">
      <alignment horizontal="center"/>
    </xf>
    <xf numFmtId="0" fontId="49" fillId="24" borderId="0" xfId="68" applyFont="1" applyFill="1" applyAlignment="1">
      <alignment horizontal="right"/>
    </xf>
    <xf numFmtId="164" fontId="49" fillId="24" borderId="0" xfId="68" applyNumberFormat="1" applyFont="1" applyFill="1" applyAlignment="1">
      <alignment horizontal="center"/>
    </xf>
    <xf numFmtId="0" fontId="49" fillId="0" borderId="0" xfId="68" applyFont="1" applyAlignment="1">
      <alignment horizontal="right"/>
    </xf>
    <xf numFmtId="164" fontId="49" fillId="0" borderId="0" xfId="68" applyNumberFormat="1" applyFont="1" applyAlignment="1">
      <alignment horizontal="center"/>
    </xf>
    <xf numFmtId="0" fontId="53" fillId="0" borderId="0" xfId="68" applyFont="1" applyAlignment="1">
      <alignment horizontal="right"/>
    </xf>
    <xf numFmtId="0" fontId="56" fillId="0" borderId="0" xfId="68" applyFont="1"/>
    <xf numFmtId="0" fontId="56" fillId="0" borderId="0" xfId="68" applyFont="1" applyAlignment="1">
      <alignment horizontal="center"/>
    </xf>
    <xf numFmtId="0" fontId="52" fillId="0" borderId="0" xfId="68" applyFont="1"/>
    <xf numFmtId="0" fontId="52" fillId="0" borderId="0" xfId="68" applyFont="1" applyAlignment="1">
      <alignment horizontal="center"/>
    </xf>
    <xf numFmtId="0" fontId="57" fillId="0" borderId="0" xfId="118" applyFont="1" applyAlignment="1">
      <alignment horizontal="right"/>
    </xf>
    <xf numFmtId="0" fontId="58" fillId="0" borderId="0" xfId="118" applyFont="1" applyAlignment="1">
      <alignment horizontal="left"/>
    </xf>
    <xf numFmtId="0" fontId="57" fillId="0" borderId="0" xfId="118" applyFont="1" applyAlignment="1">
      <alignment horizontal="left"/>
    </xf>
    <xf numFmtId="0" fontId="57" fillId="0" borderId="0" xfId="118" applyFont="1" applyAlignment="1">
      <alignment horizontal="center"/>
    </xf>
    <xf numFmtId="0" fontId="57" fillId="0" borderId="0" xfId="118" applyFont="1"/>
    <xf numFmtId="0" fontId="59" fillId="0" borderId="0" xfId="118" applyFont="1" applyAlignment="1">
      <alignment horizontal="right"/>
    </xf>
    <xf numFmtId="0" fontId="59" fillId="0" borderId="0" xfId="118" applyFont="1" applyAlignment="1">
      <alignment horizontal="left"/>
    </xf>
    <xf numFmtId="0" fontId="59" fillId="0" borderId="0" xfId="118" applyFont="1" applyAlignment="1">
      <alignment horizontal="center"/>
    </xf>
    <xf numFmtId="0" fontId="59" fillId="0" borderId="0" xfId="118" applyFont="1"/>
    <xf numFmtId="0" fontId="61" fillId="0" borderId="0" xfId="118" applyFont="1" applyAlignment="1">
      <alignment horizontal="center"/>
    </xf>
    <xf numFmtId="0" fontId="60" fillId="0" borderId="0" xfId="118" applyFont="1" applyAlignment="1">
      <alignment horizontal="center"/>
    </xf>
    <xf numFmtId="0" fontId="62" fillId="0" borderId="0" xfId="118" applyFont="1" applyAlignment="1">
      <alignment horizontal="right"/>
    </xf>
    <xf numFmtId="0" fontId="63" fillId="0" borderId="0" xfId="118" applyFont="1"/>
    <xf numFmtId="0" fontId="64" fillId="0" borderId="0" xfId="118" applyFont="1"/>
    <xf numFmtId="0" fontId="65" fillId="0" borderId="0" xfId="118" applyFont="1"/>
    <xf numFmtId="0" fontId="65" fillId="25" borderId="0" xfId="118" applyFont="1" applyFill="1" applyAlignment="1">
      <alignment horizontal="right"/>
    </xf>
    <xf numFmtId="0" fontId="65" fillId="25" borderId="0" xfId="118" applyFont="1" applyFill="1"/>
    <xf numFmtId="0" fontId="52" fillId="0" borderId="0" xfId="118" applyFont="1"/>
    <xf numFmtId="0" fontId="3" fillId="0" borderId="0" xfId="118"/>
    <xf numFmtId="0" fontId="49" fillId="0" borderId="0" xfId="68" applyFont="1"/>
    <xf numFmtId="0" fontId="54" fillId="0" borderId="0" xfId="119" applyFont="1" applyAlignment="1">
      <alignment horizontal="left"/>
    </xf>
    <xf numFmtId="164" fontId="54" fillId="0" borderId="0" xfId="119" applyNumberFormat="1" applyFont="1" applyAlignment="1">
      <alignment horizontal="center"/>
    </xf>
    <xf numFmtId="0" fontId="54" fillId="0" borderId="0" xfId="119" applyFont="1"/>
    <xf numFmtId="164" fontId="53" fillId="0" borderId="0" xfId="119" applyNumberFormat="1" applyFont="1" applyAlignment="1">
      <alignment horizontal="center"/>
    </xf>
    <xf numFmtId="0" fontId="66" fillId="0" borderId="0" xfId="119" applyFont="1" applyAlignment="1">
      <alignment horizontal="left"/>
    </xf>
    <xf numFmtId="164" fontId="51" fillId="0" borderId="0" xfId="119" applyNumberFormat="1" applyFont="1" applyAlignment="1">
      <alignment horizontal="center"/>
    </xf>
    <xf numFmtId="0" fontId="39" fillId="0" borderId="0" xfId="119" applyFont="1" applyAlignment="1">
      <alignment horizontal="left"/>
    </xf>
    <xf numFmtId="164" fontId="49" fillId="24" borderId="0" xfId="119" applyNumberFormat="1" applyFont="1" applyFill="1" applyAlignment="1">
      <alignment horizontal="center"/>
    </xf>
    <xf numFmtId="0" fontId="39" fillId="0" borderId="0" xfId="118" applyFont="1"/>
    <xf numFmtId="164" fontId="55" fillId="0" borderId="0" xfId="119" applyNumberFormat="1" applyFont="1" applyAlignment="1">
      <alignment horizontal="center"/>
    </xf>
    <xf numFmtId="164" fontId="50" fillId="0" borderId="0" xfId="119" applyNumberFormat="1" applyFont="1" applyAlignment="1">
      <alignment horizontal="center"/>
    </xf>
    <xf numFmtId="0" fontId="54" fillId="0" borderId="0" xfId="118" applyFont="1"/>
    <xf numFmtId="0" fontId="55" fillId="0" borderId="0" xfId="119" applyFont="1" applyAlignment="1">
      <alignment horizontal="left"/>
    </xf>
    <xf numFmtId="0" fontId="67" fillId="0" borderId="10" xfId="119" applyFont="1" applyBorder="1" applyAlignment="1">
      <alignment horizontal="left"/>
    </xf>
    <xf numFmtId="164" fontId="48" fillId="0" borderId="10" xfId="119" applyNumberFormat="1" applyFont="1" applyBorder="1" applyAlignment="1">
      <alignment horizontal="center"/>
    </xf>
    <xf numFmtId="164" fontId="39" fillId="0" borderId="10" xfId="119" applyNumberFormat="1" applyFont="1" applyBorder="1" applyAlignment="1">
      <alignment horizontal="center"/>
    </xf>
    <xf numFmtId="0" fontId="67" fillId="0" borderId="10" xfId="118" applyFont="1" applyBorder="1"/>
    <xf numFmtId="0" fontId="67" fillId="0" borderId="10" xfId="119" applyFont="1" applyBorder="1"/>
    <xf numFmtId="0" fontId="68" fillId="0" borderId="0" xfId="118" applyFont="1"/>
    <xf numFmtId="0" fontId="69" fillId="0" borderId="0" xfId="118" applyFont="1"/>
    <xf numFmtId="0" fontId="67" fillId="0" borderId="0" xfId="119" applyFont="1" applyAlignment="1">
      <alignment horizontal="left"/>
    </xf>
    <xf numFmtId="0" fontId="70" fillId="0" borderId="0" xfId="119" applyFont="1"/>
    <xf numFmtId="164" fontId="47" fillId="0" borderId="0" xfId="119" applyNumberFormat="1" applyFont="1" applyAlignment="1">
      <alignment horizontal="center"/>
    </xf>
    <xf numFmtId="164" fontId="47" fillId="0" borderId="0" xfId="119" quotePrefix="1" applyNumberFormat="1" applyFont="1" applyAlignment="1">
      <alignment horizontal="center"/>
    </xf>
    <xf numFmtId="164" fontId="70" fillId="0" borderId="0" xfId="119" applyNumberFormat="1" applyFont="1" applyAlignment="1">
      <alignment horizontal="left"/>
    </xf>
    <xf numFmtId="0" fontId="39" fillId="0" borderId="0" xfId="119" applyFont="1"/>
    <xf numFmtId="164" fontId="48" fillId="0" borderId="0" xfId="119" applyNumberFormat="1" applyFont="1" applyAlignment="1">
      <alignment horizontal="center"/>
    </xf>
    <xf numFmtId="164" fontId="3" fillId="0" borderId="10" xfId="119" applyNumberFormat="1" applyBorder="1" applyAlignment="1">
      <alignment horizontal="center"/>
    </xf>
    <xf numFmtId="0" fontId="67" fillId="0" borderId="12" xfId="119" applyFont="1" applyBorder="1" applyAlignment="1">
      <alignment horizontal="left"/>
    </xf>
    <xf numFmtId="0" fontId="67" fillId="0" borderId="12" xfId="119" applyFont="1" applyBorder="1"/>
    <xf numFmtId="0" fontId="68" fillId="0" borderId="10" xfId="118" applyFont="1" applyBorder="1"/>
    <xf numFmtId="0" fontId="67" fillId="0" borderId="11" xfId="119" applyFont="1" applyBorder="1" applyAlignment="1">
      <alignment horizontal="left"/>
    </xf>
    <xf numFmtId="0" fontId="67" fillId="0" borderId="13" xfId="119" applyFont="1" applyBorder="1"/>
    <xf numFmtId="0" fontId="12" fillId="0" borderId="0" xfId="119" applyFont="1" applyAlignment="1">
      <alignment horizontal="left"/>
    </xf>
    <xf numFmtId="0" fontId="16" fillId="0" borderId="0" xfId="118" applyFont="1"/>
    <xf numFmtId="0" fontId="16" fillId="0" borderId="0" xfId="68" applyFill="1"/>
    <xf numFmtId="0" fontId="16" fillId="0" borderId="0" xfId="68" applyFill="1" applyAlignment="1">
      <alignment horizontal="center"/>
    </xf>
    <xf numFmtId="0" fontId="52" fillId="0" borderId="0" xfId="118" applyFont="1" applyFill="1"/>
    <xf numFmtId="0" fontId="49" fillId="0" borderId="0" xfId="68" applyFont="1" applyFill="1"/>
    <xf numFmtId="0" fontId="54" fillId="0" borderId="0" xfId="119" applyFont="1" applyFill="1" applyAlignment="1">
      <alignment horizontal="left"/>
    </xf>
    <xf numFmtId="164" fontId="54" fillId="0" borderId="0" xfId="119" applyNumberFormat="1" applyFont="1" applyFill="1" applyAlignment="1">
      <alignment horizontal="center"/>
    </xf>
    <xf numFmtId="0" fontId="54" fillId="0" borderId="0" xfId="119" applyFont="1" applyFill="1"/>
    <xf numFmtId="0" fontId="49" fillId="0" borderId="0" xfId="68" applyFont="1" applyFill="1" applyAlignment="1">
      <alignment horizontal="right"/>
    </xf>
    <xf numFmtId="164" fontId="49" fillId="0" borderId="0" xfId="68" applyNumberFormat="1" applyFont="1" applyFill="1" applyAlignment="1">
      <alignment horizontal="center"/>
    </xf>
    <xf numFmtId="0" fontId="49" fillId="0" borderId="0" xfId="68" applyFont="1" applyFill="1" applyAlignment="1">
      <alignment horizontal="left"/>
    </xf>
    <xf numFmtId="164" fontId="53" fillId="0" borderId="0" xfId="119" applyNumberFormat="1" applyFont="1" applyFill="1" applyAlignment="1">
      <alignment horizontal="center"/>
    </xf>
    <xf numFmtId="0" fontId="66" fillId="0" borderId="0" xfId="119" applyFont="1" applyFill="1" applyAlignment="1">
      <alignment horizontal="left"/>
    </xf>
    <xf numFmtId="164" fontId="51" fillId="0" borderId="0" xfId="119" applyNumberFormat="1" applyFont="1" applyFill="1" applyAlignment="1">
      <alignment horizontal="center"/>
    </xf>
    <xf numFmtId="0" fontId="39" fillId="0" borderId="0" xfId="119" applyFont="1" applyFill="1" applyAlignment="1">
      <alignment horizontal="left"/>
    </xf>
    <xf numFmtId="164" fontId="49" fillId="0" borderId="0" xfId="119" applyNumberFormat="1" applyFont="1" applyFill="1" applyAlignment="1">
      <alignment horizontal="center"/>
    </xf>
    <xf numFmtId="0" fontId="53" fillId="0" borderId="0" xfId="68" applyFont="1" applyFill="1" applyAlignment="1">
      <alignment horizontal="right"/>
    </xf>
    <xf numFmtId="0" fontId="56" fillId="0" borderId="0" xfId="68" applyFont="1" applyFill="1" applyAlignment="1">
      <alignment horizontal="center"/>
    </xf>
    <xf numFmtId="0" fontId="56" fillId="0" borderId="0" xfId="68" applyFont="1" applyFill="1"/>
    <xf numFmtId="0" fontId="39" fillId="0" borderId="0" xfId="118" applyFont="1" applyFill="1"/>
    <xf numFmtId="164" fontId="55" fillId="0" borderId="0" xfId="119" applyNumberFormat="1" applyFont="1" applyFill="1" applyAlignment="1">
      <alignment horizontal="center"/>
    </xf>
    <xf numFmtId="164" fontId="50" fillId="0" borderId="0" xfId="119" applyNumberFormat="1" applyFont="1" applyFill="1" applyAlignment="1">
      <alignment horizontal="center"/>
    </xf>
    <xf numFmtId="0" fontId="54" fillId="0" borderId="0" xfId="118" applyFont="1" applyFill="1"/>
    <xf numFmtId="0" fontId="55" fillId="0" borderId="0" xfId="119" applyFont="1" applyFill="1" applyAlignment="1">
      <alignment horizontal="left"/>
    </xf>
    <xf numFmtId="0" fontId="52" fillId="0" borderId="0" xfId="68" applyFont="1" applyFill="1"/>
    <xf numFmtId="0" fontId="52" fillId="0" borderId="0" xfId="68" applyFont="1" applyFill="1" applyAlignment="1">
      <alignment horizontal="center"/>
    </xf>
    <xf numFmtId="0" fontId="13" fillId="0" borderId="0" xfId="68" applyFont="1"/>
    <xf numFmtId="0" fontId="12" fillId="0" borderId="15" xfId="120" applyFont="1" applyBorder="1" applyAlignment="1">
      <alignment horizontal="center"/>
    </xf>
    <xf numFmtId="0" fontId="12" fillId="0" borderId="15" xfId="120" applyFont="1" applyBorder="1"/>
    <xf numFmtId="0" fontId="12" fillId="0" borderId="10" xfId="120" applyFont="1" applyBorder="1" applyAlignment="1">
      <alignment horizontal="center"/>
    </xf>
    <xf numFmtId="164" fontId="2" fillId="0" borderId="10" xfId="120" applyNumberFormat="1" applyBorder="1" applyAlignment="1">
      <alignment horizontal="center"/>
    </xf>
    <xf numFmtId="164" fontId="2" fillId="0" borderId="16" xfId="120" applyNumberFormat="1" applyBorder="1" applyAlignment="1">
      <alignment horizontal="center"/>
    </xf>
    <xf numFmtId="0" fontId="12" fillId="0" borderId="10" xfId="120" applyFont="1" applyBorder="1"/>
    <xf numFmtId="164" fontId="12" fillId="0" borderId="10" xfId="120" applyNumberFormat="1" applyFont="1" applyBorder="1" applyAlignment="1">
      <alignment horizontal="center"/>
    </xf>
    <xf numFmtId="164" fontId="12" fillId="0" borderId="10" xfId="120" applyNumberFormat="1" applyFont="1" applyBorder="1"/>
    <xf numFmtId="0" fontId="2" fillId="0" borderId="10" xfId="120" applyBorder="1"/>
    <xf numFmtId="0" fontId="12" fillId="0" borderId="10" xfId="120" applyFont="1" applyBorder="1" applyAlignment="1">
      <alignment horizontal="left"/>
    </xf>
    <xf numFmtId="0" fontId="36" fillId="0" borderId="10" xfId="120" applyFont="1" applyBorder="1" applyAlignment="1">
      <alignment horizontal="left"/>
    </xf>
    <xf numFmtId="0" fontId="39" fillId="0" borderId="10" xfId="68" applyFont="1" applyBorder="1"/>
    <xf numFmtId="164" fontId="2" fillId="0" borderId="10" xfId="120" applyNumberFormat="1" applyBorder="1"/>
    <xf numFmtId="0" fontId="36" fillId="0" borderId="10" xfId="120" applyFont="1" applyBorder="1"/>
    <xf numFmtId="164" fontId="38" fillId="26" borderId="10" xfId="120" applyNumberFormat="1" applyFont="1" applyFill="1" applyBorder="1" applyAlignment="1">
      <alignment horizontal="center"/>
    </xf>
    <xf numFmtId="0" fontId="71" fillId="0" borderId="0" xfId="68" applyFont="1"/>
    <xf numFmtId="0" fontId="72" fillId="0" borderId="0" xfId="111" applyFont="1"/>
    <xf numFmtId="0" fontId="73" fillId="0" borderId="0" xfId="111" applyFont="1"/>
    <xf numFmtId="164" fontId="73" fillId="0" borderId="0" xfId="111" applyNumberFormat="1" applyFont="1" applyAlignment="1">
      <alignment horizontal="center"/>
    </xf>
    <xf numFmtId="164" fontId="73" fillId="0" borderId="0" xfId="111" applyNumberFormat="1" applyFont="1"/>
    <xf numFmtId="0" fontId="72" fillId="0" borderId="17" xfId="111" applyFont="1" applyBorder="1"/>
    <xf numFmtId="164" fontId="72" fillId="0" borderId="17" xfId="111" applyNumberFormat="1" applyFont="1" applyBorder="1" applyAlignment="1">
      <alignment horizontal="center"/>
    </xf>
    <xf numFmtId="1" fontId="72" fillId="0" borderId="17" xfId="111" applyNumberFormat="1" applyFont="1" applyBorder="1" applyAlignment="1">
      <alignment horizontal="center"/>
    </xf>
    <xf numFmtId="0" fontId="74" fillId="0" borderId="17" xfId="68" applyFont="1" applyBorder="1" applyAlignment="1">
      <alignment horizontal="left"/>
    </xf>
    <xf numFmtId="0" fontId="74" fillId="0" borderId="17" xfId="68" applyFont="1" applyBorder="1"/>
    <xf numFmtId="164" fontId="73" fillId="0" borderId="17" xfId="111" applyNumberFormat="1" applyFont="1" applyBorder="1" applyAlignment="1">
      <alignment horizontal="center"/>
    </xf>
    <xf numFmtId="0" fontId="71" fillId="0" borderId="0" xfId="68" applyFont="1" applyAlignment="1">
      <alignment horizontal="left"/>
    </xf>
    <xf numFmtId="0" fontId="75" fillId="0" borderId="0" xfId="68" applyFont="1"/>
    <xf numFmtId="0" fontId="73" fillId="0" borderId="17" xfId="111" applyFont="1" applyBorder="1"/>
    <xf numFmtId="0" fontId="74" fillId="0" borderId="0" xfId="68" applyFont="1" applyAlignment="1">
      <alignment horizontal="left"/>
    </xf>
    <xf numFmtId="0" fontId="73" fillId="0" borderId="17" xfId="111" applyFont="1" applyBorder="1" applyAlignment="1">
      <alignment horizontal="left"/>
    </xf>
    <xf numFmtId="164" fontId="73" fillId="27" borderId="17" xfId="111" applyNumberFormat="1" applyFont="1" applyFill="1" applyBorder="1" applyAlignment="1">
      <alignment horizontal="center"/>
    </xf>
    <xf numFmtId="0" fontId="52" fillId="0" borderId="0" xfId="121" applyFont="1"/>
    <xf numFmtId="0" fontId="54" fillId="0" borderId="10" xfId="122" applyFont="1" applyBorder="1" applyAlignment="1">
      <alignment horizontal="left"/>
    </xf>
    <xf numFmtId="164" fontId="54" fillId="0" borderId="10" xfId="122" applyNumberFormat="1" applyFont="1" applyBorder="1" applyAlignment="1">
      <alignment horizontal="center"/>
    </xf>
    <xf numFmtId="164" fontId="77" fillId="0" borderId="10" xfId="122" applyNumberFormat="1" applyFont="1" applyBorder="1" applyAlignment="1">
      <alignment horizontal="center"/>
    </xf>
    <xf numFmtId="0" fontId="54" fillId="0" borderId="0" xfId="121" applyFont="1"/>
    <xf numFmtId="0" fontId="55" fillId="0" borderId="0" xfId="121" applyFont="1"/>
    <xf numFmtId="0" fontId="54" fillId="0" borderId="10" xfId="122" applyFont="1" applyBorder="1"/>
    <xf numFmtId="0" fontId="54" fillId="0" borderId="0" xfId="121" applyFont="1" applyAlignment="1">
      <alignment horizontal="left"/>
    </xf>
    <xf numFmtId="0" fontId="43" fillId="0" borderId="10" xfId="122" applyFont="1" applyBorder="1" applyAlignment="1">
      <alignment horizontal="left"/>
    </xf>
    <xf numFmtId="0" fontId="54" fillId="0" borderId="0" xfId="122" applyFont="1" applyAlignment="1">
      <alignment horizontal="left"/>
    </xf>
    <xf numFmtId="0" fontId="55" fillId="0" borderId="0" xfId="122" applyFont="1"/>
    <xf numFmtId="164" fontId="55" fillId="0" borderId="0" xfId="122" applyNumberFormat="1" applyFont="1" applyAlignment="1">
      <alignment horizontal="center"/>
    </xf>
    <xf numFmtId="164" fontId="55" fillId="0" borderId="0" xfId="122" quotePrefix="1" applyNumberFormat="1" applyFont="1" applyAlignment="1">
      <alignment horizontal="center"/>
    </xf>
    <xf numFmtId="0" fontId="54" fillId="0" borderId="0" xfId="122" applyFont="1"/>
    <xf numFmtId="164" fontId="54" fillId="0" borderId="0" xfId="122" applyNumberFormat="1" applyFont="1" applyAlignment="1">
      <alignment horizontal="center"/>
    </xf>
    <xf numFmtId="0" fontId="54" fillId="0" borderId="12" xfId="122" applyFont="1" applyBorder="1" applyAlignment="1">
      <alignment horizontal="left"/>
    </xf>
    <xf numFmtId="0" fontId="54" fillId="0" borderId="10" xfId="121" applyFont="1" applyBorder="1"/>
    <xf numFmtId="0" fontId="54" fillId="0" borderId="12" xfId="122" applyFont="1" applyBorder="1"/>
    <xf numFmtId="0" fontId="43" fillId="0" borderId="10" xfId="121" applyFont="1" applyBorder="1"/>
    <xf numFmtId="164" fontId="78" fillId="0" borderId="10" xfId="121" applyNumberFormat="1" applyFont="1" applyBorder="1" applyAlignment="1">
      <alignment horizontal="center"/>
    </xf>
    <xf numFmtId="0" fontId="16" fillId="0" borderId="0" xfId="121" applyFont="1"/>
    <xf numFmtId="0" fontId="1" fillId="0" borderId="0" xfId="121"/>
    <xf numFmtId="0" fontId="54" fillId="0" borderId="0" xfId="123" applyFont="1" applyAlignment="1">
      <alignment horizontal="left"/>
    </xf>
    <xf numFmtId="0" fontId="54" fillId="0" borderId="0" xfId="123" applyFont="1"/>
    <xf numFmtId="164" fontId="54" fillId="0" borderId="0" xfId="123" applyNumberFormat="1" applyFont="1" applyAlignment="1">
      <alignment horizontal="center"/>
    </xf>
    <xf numFmtId="164" fontId="53" fillId="0" borderId="0" xfId="123" applyNumberFormat="1" applyFont="1" applyAlignment="1">
      <alignment horizontal="center"/>
    </xf>
    <xf numFmtId="0" fontId="66" fillId="0" borderId="0" xfId="123" applyFont="1" applyAlignment="1">
      <alignment horizontal="left"/>
    </xf>
    <xf numFmtId="164" fontId="51" fillId="0" borderId="0" xfId="123" applyNumberFormat="1" applyFont="1" applyAlignment="1">
      <alignment horizontal="center"/>
    </xf>
    <xf numFmtId="0" fontId="39" fillId="0" borderId="0" xfId="122" applyFont="1" applyAlignment="1">
      <alignment horizontal="left"/>
    </xf>
    <xf numFmtId="164" fontId="49" fillId="24" borderId="0" xfId="123" applyNumberFormat="1" applyFont="1" applyFill="1" applyAlignment="1">
      <alignment horizontal="center"/>
    </xf>
    <xf numFmtId="0" fontId="39" fillId="0" borderId="0" xfId="121" applyFont="1"/>
    <xf numFmtId="164" fontId="55" fillId="0" borderId="0" xfId="123" applyNumberFormat="1" applyFont="1" applyAlignment="1">
      <alignment horizontal="center"/>
    </xf>
    <xf numFmtId="164" fontId="50" fillId="0" borderId="0" xfId="123" applyNumberFormat="1" applyFont="1" applyAlignment="1">
      <alignment horizontal="center"/>
    </xf>
    <xf numFmtId="0" fontId="12" fillId="0" borderId="0" xfId="123" applyFont="1" applyAlignment="1">
      <alignment horizontal="left"/>
    </xf>
    <xf numFmtId="0" fontId="55" fillId="0" borderId="0" xfId="122" applyFont="1" applyAlignment="1">
      <alignment horizontal="left"/>
    </xf>
    <xf numFmtId="0" fontId="49" fillId="0" borderId="0" xfId="118" applyFont="1" applyAlignment="1">
      <alignment horizontal="center" vertical="center"/>
    </xf>
    <xf numFmtId="0" fontId="39" fillId="0" borderId="11" xfId="119" applyFont="1" applyBorder="1" applyAlignment="1">
      <alignment horizontal="left"/>
    </xf>
    <xf numFmtId="0" fontId="16" fillId="0" borderId="14" xfId="118" applyFont="1" applyBorder="1"/>
    <xf numFmtId="0" fontId="14" fillId="0" borderId="0" xfId="121" applyFont="1" applyAlignment="1">
      <alignment horizontal="center" vertical="center"/>
    </xf>
    <xf numFmtId="0" fontId="76" fillId="0" borderId="18" xfId="121" applyFont="1" applyBorder="1"/>
    <xf numFmtId="0" fontId="49" fillId="0" borderId="0" xfId="68" applyFont="1"/>
    <xf numFmtId="0" fontId="1" fillId="0" borderId="0" xfId="121"/>
  </cellXfs>
  <cellStyles count="124">
    <cellStyle name="20% - Dekorfärg1" xfId="1" xr:uid="{00000000-0005-0000-0000-000000000000}"/>
    <cellStyle name="20% - Dekorfärg1 2" xfId="2" xr:uid="{00000000-0005-0000-0000-000001000000}"/>
    <cellStyle name="20% - Dekorfärg2" xfId="3" xr:uid="{00000000-0005-0000-0000-000002000000}"/>
    <cellStyle name="20% - Dekorfärg2 2" xfId="4" xr:uid="{00000000-0005-0000-0000-000003000000}"/>
    <cellStyle name="20% - Dekorfärg3" xfId="5" xr:uid="{00000000-0005-0000-0000-000004000000}"/>
    <cellStyle name="20% - Dekorfärg3 2" xfId="6" xr:uid="{00000000-0005-0000-0000-000005000000}"/>
    <cellStyle name="20% - Dekorfärg4" xfId="7" xr:uid="{00000000-0005-0000-0000-000006000000}"/>
    <cellStyle name="20% - Dekorfärg4 2" xfId="8" xr:uid="{00000000-0005-0000-0000-000007000000}"/>
    <cellStyle name="20% - Dekorfärg5" xfId="9" xr:uid="{00000000-0005-0000-0000-000008000000}"/>
    <cellStyle name="20% - Dekorfärg5 2" xfId="10" xr:uid="{00000000-0005-0000-0000-000009000000}"/>
    <cellStyle name="20% - Dekorfärg6" xfId="11" xr:uid="{00000000-0005-0000-0000-00000A000000}"/>
    <cellStyle name="20% - Dekorfärg6 2" xfId="12" xr:uid="{00000000-0005-0000-0000-00000B000000}"/>
    <cellStyle name="40% - Dekorfärg1" xfId="13" xr:uid="{00000000-0005-0000-0000-00000C000000}"/>
    <cellStyle name="40% - Dekorfärg1 2" xfId="14" xr:uid="{00000000-0005-0000-0000-00000D000000}"/>
    <cellStyle name="40% - Dekorfärg2" xfId="15" xr:uid="{00000000-0005-0000-0000-00000E000000}"/>
    <cellStyle name="40% - Dekorfärg2 2" xfId="16" xr:uid="{00000000-0005-0000-0000-00000F000000}"/>
    <cellStyle name="40% - Dekorfärg3" xfId="17" xr:uid="{00000000-0005-0000-0000-000010000000}"/>
    <cellStyle name="40% - Dekorfärg3 2" xfId="18" xr:uid="{00000000-0005-0000-0000-000011000000}"/>
    <cellStyle name="40% - Dekorfärg4" xfId="19" xr:uid="{00000000-0005-0000-0000-000012000000}"/>
    <cellStyle name="40% - Dekorfärg4 2" xfId="20" xr:uid="{00000000-0005-0000-0000-000013000000}"/>
    <cellStyle name="40% - Dekorfärg5" xfId="21" xr:uid="{00000000-0005-0000-0000-000014000000}"/>
    <cellStyle name="40% - Dekorfärg5 2" xfId="22" xr:uid="{00000000-0005-0000-0000-000015000000}"/>
    <cellStyle name="40% - Dekorfärg6" xfId="23" xr:uid="{00000000-0005-0000-0000-000016000000}"/>
    <cellStyle name="40% - Dekorfärg6 2" xfId="24" xr:uid="{00000000-0005-0000-0000-000017000000}"/>
    <cellStyle name="60% - Dekorfärg1" xfId="25" xr:uid="{00000000-0005-0000-0000-000018000000}"/>
    <cellStyle name="60% - Dekorfärg1 2" xfId="26" xr:uid="{00000000-0005-0000-0000-000019000000}"/>
    <cellStyle name="60% - Dekorfärg2" xfId="27" xr:uid="{00000000-0005-0000-0000-00001A000000}"/>
    <cellStyle name="60% - Dekorfärg2 2" xfId="28" xr:uid="{00000000-0005-0000-0000-00001B000000}"/>
    <cellStyle name="60% - Dekorfärg3" xfId="29" xr:uid="{00000000-0005-0000-0000-00001C000000}"/>
    <cellStyle name="60% - Dekorfärg3 2" xfId="30" xr:uid="{00000000-0005-0000-0000-00001D000000}"/>
    <cellStyle name="60% - Dekorfärg4" xfId="31" xr:uid="{00000000-0005-0000-0000-00001E000000}"/>
    <cellStyle name="60% - Dekorfärg4 2" xfId="32" xr:uid="{00000000-0005-0000-0000-00001F000000}"/>
    <cellStyle name="60% - Dekorfärg5" xfId="33" xr:uid="{00000000-0005-0000-0000-000020000000}"/>
    <cellStyle name="60% - Dekorfärg5 2" xfId="34" xr:uid="{00000000-0005-0000-0000-000021000000}"/>
    <cellStyle name="60% - Dekorfärg6" xfId="35" xr:uid="{00000000-0005-0000-0000-000022000000}"/>
    <cellStyle name="60% - Dekorfärg6 2" xfId="36" xr:uid="{00000000-0005-0000-0000-000023000000}"/>
    <cellStyle name="Anteckning" xfId="37" xr:uid="{00000000-0005-0000-0000-000024000000}"/>
    <cellStyle name="Anteckning 2" xfId="38" xr:uid="{00000000-0005-0000-0000-000025000000}"/>
    <cellStyle name="Beräkning" xfId="39" xr:uid="{00000000-0005-0000-0000-000026000000}"/>
    <cellStyle name="Beräkning 2" xfId="40" xr:uid="{00000000-0005-0000-0000-000027000000}"/>
    <cellStyle name="Bra" xfId="41" xr:uid="{00000000-0005-0000-0000-000028000000}"/>
    <cellStyle name="Bra 2" xfId="42" xr:uid="{00000000-0005-0000-0000-000029000000}"/>
    <cellStyle name="Dålig" xfId="43" xr:uid="{00000000-0005-0000-0000-00002A000000}"/>
    <cellStyle name="Excel Built-in Normal" xfId="44" xr:uid="{00000000-0005-0000-0000-00002B000000}"/>
    <cellStyle name="Färg1" xfId="45" xr:uid="{00000000-0005-0000-0000-00002C000000}"/>
    <cellStyle name="Färg2" xfId="46" xr:uid="{00000000-0005-0000-0000-00002D000000}"/>
    <cellStyle name="Färg3" xfId="47" xr:uid="{00000000-0005-0000-0000-00002E000000}"/>
    <cellStyle name="Färg4" xfId="48" xr:uid="{00000000-0005-0000-0000-00002F000000}"/>
    <cellStyle name="Färg5" xfId="49" xr:uid="{00000000-0005-0000-0000-000030000000}"/>
    <cellStyle name="Färg6" xfId="50" xr:uid="{00000000-0005-0000-0000-000031000000}"/>
    <cellStyle name="Förklarande text" xfId="51" xr:uid="{00000000-0005-0000-0000-000032000000}"/>
    <cellStyle name="Förklarande text 2" xfId="52" xr:uid="{00000000-0005-0000-0000-000033000000}"/>
    <cellStyle name="Heading" xfId="53" xr:uid="{00000000-0005-0000-0000-000034000000}"/>
    <cellStyle name="Heading1" xfId="54" xr:uid="{00000000-0005-0000-0000-000035000000}"/>
    <cellStyle name="Indata" xfId="55" xr:uid="{00000000-0005-0000-0000-000036000000}"/>
    <cellStyle name="Indata 2" xfId="56" xr:uid="{00000000-0005-0000-0000-000037000000}"/>
    <cellStyle name="Kontrollcell" xfId="57" xr:uid="{00000000-0005-0000-0000-000038000000}"/>
    <cellStyle name="Kontrollcell 2" xfId="58" xr:uid="{00000000-0005-0000-0000-000039000000}"/>
    <cellStyle name="Länkad cell" xfId="59" xr:uid="{00000000-0005-0000-0000-00003A000000}"/>
    <cellStyle name="Länkad cell 2" xfId="60" xr:uid="{00000000-0005-0000-0000-00003B000000}"/>
    <cellStyle name="Neutral" xfId="61" builtinId="28" customBuiltin="1"/>
    <cellStyle name="Neutral 2" xfId="62" xr:uid="{00000000-0005-0000-0000-00003D000000}"/>
    <cellStyle name="Normal" xfId="0" builtinId="0"/>
    <cellStyle name="Normal 10" xfId="63" xr:uid="{00000000-0005-0000-0000-00003F000000}"/>
    <cellStyle name="Normal 11" xfId="64" xr:uid="{00000000-0005-0000-0000-000040000000}"/>
    <cellStyle name="Normal 12" xfId="65" xr:uid="{00000000-0005-0000-0000-000041000000}"/>
    <cellStyle name="Normal 13" xfId="66" xr:uid="{00000000-0005-0000-0000-000042000000}"/>
    <cellStyle name="Normal 14" xfId="67" xr:uid="{00000000-0005-0000-0000-000043000000}"/>
    <cellStyle name="Normal 15" xfId="107" xr:uid="{00000000-0005-0000-0000-000044000000}"/>
    <cellStyle name="Normal 16" xfId="109" xr:uid="{65BCE020-D90C-4B4F-96E3-D1ED51DC3F40}"/>
    <cellStyle name="Normal 17" xfId="112" xr:uid="{24C6B9C1-CF78-4908-A7A2-B9ADF5C3810A}"/>
    <cellStyle name="Normal 18" xfId="115" xr:uid="{04CA9FBD-9E1C-44A7-9D08-8E03F985C079}"/>
    <cellStyle name="Normal 19" xfId="116" xr:uid="{46132383-F7FF-498B-ABFA-ED1DE8FDE4D2}"/>
    <cellStyle name="Normal 2" xfId="68" xr:uid="{00000000-0005-0000-0000-000045000000}"/>
    <cellStyle name="Normal 20" xfId="118" xr:uid="{64BE8A41-A649-472C-8A39-5C748B660AB4}"/>
    <cellStyle name="Normal 21" xfId="121" xr:uid="{60C2F2F6-816D-4878-BD1C-E527425CDFA4}"/>
    <cellStyle name="Normal 3" xfId="69" xr:uid="{00000000-0005-0000-0000-000046000000}"/>
    <cellStyle name="Normal 3 10" xfId="70" xr:uid="{00000000-0005-0000-0000-000047000000}"/>
    <cellStyle name="Normal 3 11" xfId="106" xr:uid="{00000000-0005-0000-0000-000048000000}"/>
    <cellStyle name="Normal 3 12" xfId="108" xr:uid="{00000000-0005-0000-0000-000049000000}"/>
    <cellStyle name="Normal 3 13" xfId="110" xr:uid="{5AD7B553-CD85-4588-9711-7B131A8F2037}"/>
    <cellStyle name="Normal 3 14" xfId="111" xr:uid="{AFF08967-3FC0-4821-AF95-DEC4FD440471}"/>
    <cellStyle name="Normal 3 15" xfId="113" xr:uid="{FD1694C8-DA21-4F6F-915D-A5D25D33CA20}"/>
    <cellStyle name="Normal 3 16" xfId="117" xr:uid="{643583BC-2697-47D8-B751-D6E49F7156E0}"/>
    <cellStyle name="Normal 3 17" xfId="120" xr:uid="{443C4D72-F925-4DA8-A36E-A6719594F1B8}"/>
    <cellStyle name="Normal 3 18" xfId="122" xr:uid="{3C131C13-E2D0-4CC8-91BA-ECE7F960E3BE}"/>
    <cellStyle name="Normal 3 2" xfId="71" xr:uid="{00000000-0005-0000-0000-00004A000000}"/>
    <cellStyle name="Normal 3 3" xfId="72" xr:uid="{00000000-0005-0000-0000-00004B000000}"/>
    <cellStyle name="Normal 3 4" xfId="73" xr:uid="{00000000-0005-0000-0000-00004C000000}"/>
    <cellStyle name="Normal 3 5" xfId="74" xr:uid="{00000000-0005-0000-0000-00004D000000}"/>
    <cellStyle name="Normal 3 5 2" xfId="75" xr:uid="{00000000-0005-0000-0000-00004E000000}"/>
    <cellStyle name="Normal 3 5 3" xfId="114" xr:uid="{0F1AB17B-5C4F-4CFA-9623-94B8638633C8}"/>
    <cellStyle name="Normal 3 5 4" xfId="119" xr:uid="{A0D613B2-BE23-4191-8BC0-DEFEF9817E72}"/>
    <cellStyle name="Normal 3 5 5" xfId="123" xr:uid="{6703DE5F-E867-44B8-933B-187A0DF2E8A9}"/>
    <cellStyle name="Normal 3 6" xfId="76" xr:uid="{00000000-0005-0000-0000-00004F000000}"/>
    <cellStyle name="Normal 3 7" xfId="77" xr:uid="{00000000-0005-0000-0000-000050000000}"/>
    <cellStyle name="Normal 3 8" xfId="78" xr:uid="{00000000-0005-0000-0000-000051000000}"/>
    <cellStyle name="Normal 3 9" xfId="79" xr:uid="{00000000-0005-0000-0000-000052000000}"/>
    <cellStyle name="Normal 3_Gestrikeserien omg. 5" xfId="80" xr:uid="{00000000-0005-0000-0000-000053000000}"/>
    <cellStyle name="Normal 4" xfId="81" xr:uid="{00000000-0005-0000-0000-000055000000}"/>
    <cellStyle name="Normal 5" xfId="82" xr:uid="{00000000-0005-0000-0000-000056000000}"/>
    <cellStyle name="Normal 6" xfId="83" xr:uid="{00000000-0005-0000-0000-000057000000}"/>
    <cellStyle name="Normal 7" xfId="84" xr:uid="{00000000-0005-0000-0000-000058000000}"/>
    <cellStyle name="Normal 8" xfId="85" xr:uid="{00000000-0005-0000-0000-000059000000}"/>
    <cellStyle name="Normal 9" xfId="86" xr:uid="{00000000-0005-0000-0000-00005A000000}"/>
    <cellStyle name="Normal 9 2" xfId="87" xr:uid="{00000000-0005-0000-0000-00005B000000}"/>
    <cellStyle name="Result" xfId="88" xr:uid="{00000000-0005-0000-0000-00005D000000}"/>
    <cellStyle name="Result2" xfId="89" xr:uid="{00000000-0005-0000-0000-00005E000000}"/>
    <cellStyle name="Rubrik" xfId="90" xr:uid="{00000000-0005-0000-0000-00005F000000}"/>
    <cellStyle name="Rubrik 1" xfId="91" xr:uid="{00000000-0005-0000-0000-000060000000}"/>
    <cellStyle name="Rubrik 1 2" xfId="92" xr:uid="{00000000-0005-0000-0000-000061000000}"/>
    <cellStyle name="Rubrik 2" xfId="93" xr:uid="{00000000-0005-0000-0000-000062000000}"/>
    <cellStyle name="Rubrik 2 2" xfId="94" xr:uid="{00000000-0005-0000-0000-000063000000}"/>
    <cellStyle name="Rubrik 3" xfId="95" xr:uid="{00000000-0005-0000-0000-000064000000}"/>
    <cellStyle name="Rubrik 3 2" xfId="96" xr:uid="{00000000-0005-0000-0000-000065000000}"/>
    <cellStyle name="Rubrik 4" xfId="97" xr:uid="{00000000-0005-0000-0000-000066000000}"/>
    <cellStyle name="Rubrik 4 2" xfId="98" xr:uid="{00000000-0005-0000-0000-000067000000}"/>
    <cellStyle name="Rubrik 5" xfId="99" xr:uid="{00000000-0005-0000-0000-000068000000}"/>
    <cellStyle name="Summa" xfId="100" xr:uid="{00000000-0005-0000-0000-000069000000}"/>
    <cellStyle name="Summa 2" xfId="101" xr:uid="{00000000-0005-0000-0000-00006A000000}"/>
    <cellStyle name="Utdata" xfId="102" xr:uid="{00000000-0005-0000-0000-00006B000000}"/>
    <cellStyle name="Utdata 2" xfId="103" xr:uid="{00000000-0005-0000-0000-00006C000000}"/>
    <cellStyle name="Varningstext" xfId="104" xr:uid="{00000000-0005-0000-0000-00006D000000}"/>
    <cellStyle name="Varningstext 2" xfId="105" xr:uid="{00000000-0005-0000-0000-00006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28575</xdr:rowOff>
        </xdr:from>
        <xdr:to>
          <xdr:col>1</xdr:col>
          <xdr:colOff>800100</xdr:colOff>
          <xdr:row>1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5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Summera och sortera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809625</xdr:colOff>
          <xdr:row>0</xdr:row>
          <xdr:rowOff>38100</xdr:rowOff>
        </xdr:from>
        <xdr:to>
          <xdr:col>2</xdr:col>
          <xdr:colOff>381000</xdr:colOff>
          <xdr:row>0</xdr:row>
          <xdr:rowOff>200025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5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Dölj kolumner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809625</xdr:colOff>
          <xdr:row>0</xdr:row>
          <xdr:rowOff>209550</xdr:rowOff>
        </xdr:from>
        <xdr:to>
          <xdr:col>2</xdr:col>
          <xdr:colOff>390525</xdr:colOff>
          <xdr:row>1</xdr:row>
          <xdr:rowOff>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5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Ta fram kolumner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0</xdr:row>
          <xdr:rowOff>38100</xdr:rowOff>
        </xdr:from>
        <xdr:to>
          <xdr:col>3</xdr:col>
          <xdr:colOff>857250</xdr:colOff>
          <xdr:row>1</xdr:row>
          <xdr:rowOff>0</xdr:rowOff>
        </xdr:to>
        <xdr:sp macro="" textlink="">
          <xdr:nvSpPr>
            <xdr:cNvPr id="1044" name="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5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Sortera Namn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20</xdr:row>
          <xdr:rowOff>0</xdr:rowOff>
        </xdr:from>
        <xdr:to>
          <xdr:col>1</xdr:col>
          <xdr:colOff>1266825</xdr:colOff>
          <xdr:row>20</xdr:row>
          <xdr:rowOff>152400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5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238125</xdr:colOff>
          <xdr:row>28</xdr:row>
          <xdr:rowOff>0</xdr:rowOff>
        </xdr:from>
        <xdr:to>
          <xdr:col>1</xdr:col>
          <xdr:colOff>1190625</xdr:colOff>
          <xdr:row>28</xdr:row>
          <xdr:rowOff>190500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5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28575</xdr:rowOff>
        </xdr:from>
        <xdr:to>
          <xdr:col>1</xdr:col>
          <xdr:colOff>1238250</xdr:colOff>
          <xdr:row>34</xdr:row>
          <xdr:rowOff>190500</xdr:rowOff>
        </xdr:to>
        <xdr:sp macro="" textlink="">
          <xdr:nvSpPr>
            <xdr:cNvPr id="1058" name="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5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41</xdr:row>
          <xdr:rowOff>0</xdr:rowOff>
        </xdr:from>
        <xdr:to>
          <xdr:col>1</xdr:col>
          <xdr:colOff>1276350</xdr:colOff>
          <xdr:row>41</xdr:row>
          <xdr:rowOff>161925</xdr:rowOff>
        </xdr:to>
        <xdr:sp macro="" textlink="">
          <xdr:nvSpPr>
            <xdr:cNvPr id="1066" name="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5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14</xdr:row>
          <xdr:rowOff>0</xdr:rowOff>
        </xdr:from>
        <xdr:to>
          <xdr:col>1</xdr:col>
          <xdr:colOff>1266825</xdr:colOff>
          <xdr:row>14</xdr:row>
          <xdr:rowOff>152400</xdr:rowOff>
        </xdr:to>
        <xdr:sp macro="" textlink="">
          <xdr:nvSpPr>
            <xdr:cNvPr id="1067" name="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5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0</xdr:row>
          <xdr:rowOff>209550</xdr:rowOff>
        </xdr:from>
        <xdr:to>
          <xdr:col>1</xdr:col>
          <xdr:colOff>1095375</xdr:colOff>
          <xdr:row>0</xdr:row>
          <xdr:rowOff>628650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B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11</xdr:row>
          <xdr:rowOff>28575</xdr:rowOff>
        </xdr:from>
        <xdr:to>
          <xdr:col>3</xdr:col>
          <xdr:colOff>171450</xdr:colOff>
          <xdr:row>12</xdr:row>
          <xdr:rowOff>47625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B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C7A4B-EC45-438A-8C14-050C4AD3E72D}">
  <sheetPr codeName="Sheet1"/>
  <dimension ref="A1:N80"/>
  <sheetViews>
    <sheetView zoomScaleNormal="100" workbookViewId="0">
      <selection activeCell="A44" sqref="A44"/>
    </sheetView>
  </sheetViews>
  <sheetFormatPr defaultRowHeight="15.75" customHeight="1" x14ac:dyDescent="0.2"/>
  <cols>
    <col min="1" max="1" width="5.7109375" style="35" customWidth="1"/>
    <col min="2" max="2" width="18.7109375" style="37" customWidth="1"/>
    <col min="3" max="3" width="10.140625" style="37" customWidth="1"/>
    <col min="4" max="11" width="6" style="38" customWidth="1"/>
    <col min="12" max="12" width="7.140625" style="35" customWidth="1"/>
    <col min="13" max="14" width="6" style="38" customWidth="1"/>
    <col min="15" max="256" width="9.140625" style="39"/>
    <col min="257" max="257" width="5.7109375" style="39" customWidth="1"/>
    <col min="258" max="258" width="18.7109375" style="39" customWidth="1"/>
    <col min="259" max="259" width="10.140625" style="39" customWidth="1"/>
    <col min="260" max="267" width="6" style="39" customWidth="1"/>
    <col min="268" max="268" width="7.140625" style="39" customWidth="1"/>
    <col min="269" max="270" width="6" style="39" customWidth="1"/>
    <col min="271" max="512" width="9.140625" style="39"/>
    <col min="513" max="513" width="5.7109375" style="39" customWidth="1"/>
    <col min="514" max="514" width="18.7109375" style="39" customWidth="1"/>
    <col min="515" max="515" width="10.140625" style="39" customWidth="1"/>
    <col min="516" max="523" width="6" style="39" customWidth="1"/>
    <col min="524" max="524" width="7.140625" style="39" customWidth="1"/>
    <col min="525" max="526" width="6" style="39" customWidth="1"/>
    <col min="527" max="768" width="9.140625" style="39"/>
    <col min="769" max="769" width="5.7109375" style="39" customWidth="1"/>
    <col min="770" max="770" width="18.7109375" style="39" customWidth="1"/>
    <col min="771" max="771" width="10.140625" style="39" customWidth="1"/>
    <col min="772" max="779" width="6" style="39" customWidth="1"/>
    <col min="780" max="780" width="7.140625" style="39" customWidth="1"/>
    <col min="781" max="782" width="6" style="39" customWidth="1"/>
    <col min="783" max="1024" width="9.140625" style="39"/>
    <col min="1025" max="1025" width="5.7109375" style="39" customWidth="1"/>
    <col min="1026" max="1026" width="18.7109375" style="39" customWidth="1"/>
    <col min="1027" max="1027" width="10.140625" style="39" customWidth="1"/>
    <col min="1028" max="1035" width="6" style="39" customWidth="1"/>
    <col min="1036" max="1036" width="7.140625" style="39" customWidth="1"/>
    <col min="1037" max="1038" width="6" style="39" customWidth="1"/>
    <col min="1039" max="1280" width="9.140625" style="39"/>
    <col min="1281" max="1281" width="5.7109375" style="39" customWidth="1"/>
    <col min="1282" max="1282" width="18.7109375" style="39" customWidth="1"/>
    <col min="1283" max="1283" width="10.140625" style="39" customWidth="1"/>
    <col min="1284" max="1291" width="6" style="39" customWidth="1"/>
    <col min="1292" max="1292" width="7.140625" style="39" customWidth="1"/>
    <col min="1293" max="1294" width="6" style="39" customWidth="1"/>
    <col min="1295" max="1536" width="9.140625" style="39"/>
    <col min="1537" max="1537" width="5.7109375" style="39" customWidth="1"/>
    <col min="1538" max="1538" width="18.7109375" style="39" customWidth="1"/>
    <col min="1539" max="1539" width="10.140625" style="39" customWidth="1"/>
    <col min="1540" max="1547" width="6" style="39" customWidth="1"/>
    <col min="1548" max="1548" width="7.140625" style="39" customWidth="1"/>
    <col min="1549" max="1550" width="6" style="39" customWidth="1"/>
    <col min="1551" max="1792" width="9.140625" style="39"/>
    <col min="1793" max="1793" width="5.7109375" style="39" customWidth="1"/>
    <col min="1794" max="1794" width="18.7109375" style="39" customWidth="1"/>
    <col min="1795" max="1795" width="10.140625" style="39" customWidth="1"/>
    <col min="1796" max="1803" width="6" style="39" customWidth="1"/>
    <col min="1804" max="1804" width="7.140625" style="39" customWidth="1"/>
    <col min="1805" max="1806" width="6" style="39" customWidth="1"/>
    <col min="1807" max="2048" width="9.140625" style="39"/>
    <col min="2049" max="2049" width="5.7109375" style="39" customWidth="1"/>
    <col min="2050" max="2050" width="18.7109375" style="39" customWidth="1"/>
    <col min="2051" max="2051" width="10.140625" style="39" customWidth="1"/>
    <col min="2052" max="2059" width="6" style="39" customWidth="1"/>
    <col min="2060" max="2060" width="7.140625" style="39" customWidth="1"/>
    <col min="2061" max="2062" width="6" style="39" customWidth="1"/>
    <col min="2063" max="2304" width="9.140625" style="39"/>
    <col min="2305" max="2305" width="5.7109375" style="39" customWidth="1"/>
    <col min="2306" max="2306" width="18.7109375" style="39" customWidth="1"/>
    <col min="2307" max="2307" width="10.140625" style="39" customWidth="1"/>
    <col min="2308" max="2315" width="6" style="39" customWidth="1"/>
    <col min="2316" max="2316" width="7.140625" style="39" customWidth="1"/>
    <col min="2317" max="2318" width="6" style="39" customWidth="1"/>
    <col min="2319" max="2560" width="9.140625" style="39"/>
    <col min="2561" max="2561" width="5.7109375" style="39" customWidth="1"/>
    <col min="2562" max="2562" width="18.7109375" style="39" customWidth="1"/>
    <col min="2563" max="2563" width="10.140625" style="39" customWidth="1"/>
    <col min="2564" max="2571" width="6" style="39" customWidth="1"/>
    <col min="2572" max="2572" width="7.140625" style="39" customWidth="1"/>
    <col min="2573" max="2574" width="6" style="39" customWidth="1"/>
    <col min="2575" max="2816" width="9.140625" style="39"/>
    <col min="2817" max="2817" width="5.7109375" style="39" customWidth="1"/>
    <col min="2818" max="2818" width="18.7109375" style="39" customWidth="1"/>
    <col min="2819" max="2819" width="10.140625" style="39" customWidth="1"/>
    <col min="2820" max="2827" width="6" style="39" customWidth="1"/>
    <col min="2828" max="2828" width="7.140625" style="39" customWidth="1"/>
    <col min="2829" max="2830" width="6" style="39" customWidth="1"/>
    <col min="2831" max="3072" width="9.140625" style="39"/>
    <col min="3073" max="3073" width="5.7109375" style="39" customWidth="1"/>
    <col min="3074" max="3074" width="18.7109375" style="39" customWidth="1"/>
    <col min="3075" max="3075" width="10.140625" style="39" customWidth="1"/>
    <col min="3076" max="3083" width="6" style="39" customWidth="1"/>
    <col min="3084" max="3084" width="7.140625" style="39" customWidth="1"/>
    <col min="3085" max="3086" width="6" style="39" customWidth="1"/>
    <col min="3087" max="3328" width="9.140625" style="39"/>
    <col min="3329" max="3329" width="5.7109375" style="39" customWidth="1"/>
    <col min="3330" max="3330" width="18.7109375" style="39" customWidth="1"/>
    <col min="3331" max="3331" width="10.140625" style="39" customWidth="1"/>
    <col min="3332" max="3339" width="6" style="39" customWidth="1"/>
    <col min="3340" max="3340" width="7.140625" style="39" customWidth="1"/>
    <col min="3341" max="3342" width="6" style="39" customWidth="1"/>
    <col min="3343" max="3584" width="9.140625" style="39"/>
    <col min="3585" max="3585" width="5.7109375" style="39" customWidth="1"/>
    <col min="3586" max="3586" width="18.7109375" style="39" customWidth="1"/>
    <col min="3587" max="3587" width="10.140625" style="39" customWidth="1"/>
    <col min="3588" max="3595" width="6" style="39" customWidth="1"/>
    <col min="3596" max="3596" width="7.140625" style="39" customWidth="1"/>
    <col min="3597" max="3598" width="6" style="39" customWidth="1"/>
    <col min="3599" max="3840" width="9.140625" style="39"/>
    <col min="3841" max="3841" width="5.7109375" style="39" customWidth="1"/>
    <col min="3842" max="3842" width="18.7109375" style="39" customWidth="1"/>
    <col min="3843" max="3843" width="10.140625" style="39" customWidth="1"/>
    <col min="3844" max="3851" width="6" style="39" customWidth="1"/>
    <col min="3852" max="3852" width="7.140625" style="39" customWidth="1"/>
    <col min="3853" max="3854" width="6" style="39" customWidth="1"/>
    <col min="3855" max="4096" width="9.140625" style="39"/>
    <col min="4097" max="4097" width="5.7109375" style="39" customWidth="1"/>
    <col min="4098" max="4098" width="18.7109375" style="39" customWidth="1"/>
    <col min="4099" max="4099" width="10.140625" style="39" customWidth="1"/>
    <col min="4100" max="4107" width="6" style="39" customWidth="1"/>
    <col min="4108" max="4108" width="7.140625" style="39" customWidth="1"/>
    <col min="4109" max="4110" width="6" style="39" customWidth="1"/>
    <col min="4111" max="4352" width="9.140625" style="39"/>
    <col min="4353" max="4353" width="5.7109375" style="39" customWidth="1"/>
    <col min="4354" max="4354" width="18.7109375" style="39" customWidth="1"/>
    <col min="4355" max="4355" width="10.140625" style="39" customWidth="1"/>
    <col min="4356" max="4363" width="6" style="39" customWidth="1"/>
    <col min="4364" max="4364" width="7.140625" style="39" customWidth="1"/>
    <col min="4365" max="4366" width="6" style="39" customWidth="1"/>
    <col min="4367" max="4608" width="9.140625" style="39"/>
    <col min="4609" max="4609" width="5.7109375" style="39" customWidth="1"/>
    <col min="4610" max="4610" width="18.7109375" style="39" customWidth="1"/>
    <col min="4611" max="4611" width="10.140625" style="39" customWidth="1"/>
    <col min="4612" max="4619" width="6" style="39" customWidth="1"/>
    <col min="4620" max="4620" width="7.140625" style="39" customWidth="1"/>
    <col min="4621" max="4622" width="6" style="39" customWidth="1"/>
    <col min="4623" max="4864" width="9.140625" style="39"/>
    <col min="4865" max="4865" width="5.7109375" style="39" customWidth="1"/>
    <col min="4866" max="4866" width="18.7109375" style="39" customWidth="1"/>
    <col min="4867" max="4867" width="10.140625" style="39" customWidth="1"/>
    <col min="4868" max="4875" width="6" style="39" customWidth="1"/>
    <col min="4876" max="4876" width="7.140625" style="39" customWidth="1"/>
    <col min="4877" max="4878" width="6" style="39" customWidth="1"/>
    <col min="4879" max="5120" width="9.140625" style="39"/>
    <col min="5121" max="5121" width="5.7109375" style="39" customWidth="1"/>
    <col min="5122" max="5122" width="18.7109375" style="39" customWidth="1"/>
    <col min="5123" max="5123" width="10.140625" style="39" customWidth="1"/>
    <col min="5124" max="5131" width="6" style="39" customWidth="1"/>
    <col min="5132" max="5132" width="7.140625" style="39" customWidth="1"/>
    <col min="5133" max="5134" width="6" style="39" customWidth="1"/>
    <col min="5135" max="5376" width="9.140625" style="39"/>
    <col min="5377" max="5377" width="5.7109375" style="39" customWidth="1"/>
    <col min="5378" max="5378" width="18.7109375" style="39" customWidth="1"/>
    <col min="5379" max="5379" width="10.140625" style="39" customWidth="1"/>
    <col min="5380" max="5387" width="6" style="39" customWidth="1"/>
    <col min="5388" max="5388" width="7.140625" style="39" customWidth="1"/>
    <col min="5389" max="5390" width="6" style="39" customWidth="1"/>
    <col min="5391" max="5632" width="9.140625" style="39"/>
    <col min="5633" max="5633" width="5.7109375" style="39" customWidth="1"/>
    <col min="5634" max="5634" width="18.7109375" style="39" customWidth="1"/>
    <col min="5635" max="5635" width="10.140625" style="39" customWidth="1"/>
    <col min="5636" max="5643" width="6" style="39" customWidth="1"/>
    <col min="5644" max="5644" width="7.140625" style="39" customWidth="1"/>
    <col min="5645" max="5646" width="6" style="39" customWidth="1"/>
    <col min="5647" max="5888" width="9.140625" style="39"/>
    <col min="5889" max="5889" width="5.7109375" style="39" customWidth="1"/>
    <col min="5890" max="5890" width="18.7109375" style="39" customWidth="1"/>
    <col min="5891" max="5891" width="10.140625" style="39" customWidth="1"/>
    <col min="5892" max="5899" width="6" style="39" customWidth="1"/>
    <col min="5900" max="5900" width="7.140625" style="39" customWidth="1"/>
    <col min="5901" max="5902" width="6" style="39" customWidth="1"/>
    <col min="5903" max="6144" width="9.140625" style="39"/>
    <col min="6145" max="6145" width="5.7109375" style="39" customWidth="1"/>
    <col min="6146" max="6146" width="18.7109375" style="39" customWidth="1"/>
    <col min="6147" max="6147" width="10.140625" style="39" customWidth="1"/>
    <col min="6148" max="6155" width="6" style="39" customWidth="1"/>
    <col min="6156" max="6156" width="7.140625" style="39" customWidth="1"/>
    <col min="6157" max="6158" width="6" style="39" customWidth="1"/>
    <col min="6159" max="6400" width="9.140625" style="39"/>
    <col min="6401" max="6401" width="5.7109375" style="39" customWidth="1"/>
    <col min="6402" max="6402" width="18.7109375" style="39" customWidth="1"/>
    <col min="6403" max="6403" width="10.140625" style="39" customWidth="1"/>
    <col min="6404" max="6411" width="6" style="39" customWidth="1"/>
    <col min="6412" max="6412" width="7.140625" style="39" customWidth="1"/>
    <col min="6413" max="6414" width="6" style="39" customWidth="1"/>
    <col min="6415" max="6656" width="9.140625" style="39"/>
    <col min="6657" max="6657" width="5.7109375" style="39" customWidth="1"/>
    <col min="6658" max="6658" width="18.7109375" style="39" customWidth="1"/>
    <col min="6659" max="6659" width="10.140625" style="39" customWidth="1"/>
    <col min="6660" max="6667" width="6" style="39" customWidth="1"/>
    <col min="6668" max="6668" width="7.140625" style="39" customWidth="1"/>
    <col min="6669" max="6670" width="6" style="39" customWidth="1"/>
    <col min="6671" max="6912" width="9.140625" style="39"/>
    <col min="6913" max="6913" width="5.7109375" style="39" customWidth="1"/>
    <col min="6914" max="6914" width="18.7109375" style="39" customWidth="1"/>
    <col min="6915" max="6915" width="10.140625" style="39" customWidth="1"/>
    <col min="6916" max="6923" width="6" style="39" customWidth="1"/>
    <col min="6924" max="6924" width="7.140625" style="39" customWidth="1"/>
    <col min="6925" max="6926" width="6" style="39" customWidth="1"/>
    <col min="6927" max="7168" width="9.140625" style="39"/>
    <col min="7169" max="7169" width="5.7109375" style="39" customWidth="1"/>
    <col min="7170" max="7170" width="18.7109375" style="39" customWidth="1"/>
    <col min="7171" max="7171" width="10.140625" style="39" customWidth="1"/>
    <col min="7172" max="7179" width="6" style="39" customWidth="1"/>
    <col min="7180" max="7180" width="7.140625" style="39" customWidth="1"/>
    <col min="7181" max="7182" width="6" style="39" customWidth="1"/>
    <col min="7183" max="7424" width="9.140625" style="39"/>
    <col min="7425" max="7425" width="5.7109375" style="39" customWidth="1"/>
    <col min="7426" max="7426" width="18.7109375" style="39" customWidth="1"/>
    <col min="7427" max="7427" width="10.140625" style="39" customWidth="1"/>
    <col min="7428" max="7435" width="6" style="39" customWidth="1"/>
    <col min="7436" max="7436" width="7.140625" style="39" customWidth="1"/>
    <col min="7437" max="7438" width="6" style="39" customWidth="1"/>
    <col min="7439" max="7680" width="9.140625" style="39"/>
    <col min="7681" max="7681" width="5.7109375" style="39" customWidth="1"/>
    <col min="7682" max="7682" width="18.7109375" style="39" customWidth="1"/>
    <col min="7683" max="7683" width="10.140625" style="39" customWidth="1"/>
    <col min="7684" max="7691" width="6" style="39" customWidth="1"/>
    <col min="7692" max="7692" width="7.140625" style="39" customWidth="1"/>
    <col min="7693" max="7694" width="6" style="39" customWidth="1"/>
    <col min="7695" max="7936" width="9.140625" style="39"/>
    <col min="7937" max="7937" width="5.7109375" style="39" customWidth="1"/>
    <col min="7938" max="7938" width="18.7109375" style="39" customWidth="1"/>
    <col min="7939" max="7939" width="10.140625" style="39" customWidth="1"/>
    <col min="7940" max="7947" width="6" style="39" customWidth="1"/>
    <col min="7948" max="7948" width="7.140625" style="39" customWidth="1"/>
    <col min="7949" max="7950" width="6" style="39" customWidth="1"/>
    <col min="7951" max="8192" width="9.140625" style="39"/>
    <col min="8193" max="8193" width="5.7109375" style="39" customWidth="1"/>
    <col min="8194" max="8194" width="18.7109375" style="39" customWidth="1"/>
    <col min="8195" max="8195" width="10.140625" style="39" customWidth="1"/>
    <col min="8196" max="8203" width="6" style="39" customWidth="1"/>
    <col min="8204" max="8204" width="7.140625" style="39" customWidth="1"/>
    <col min="8205" max="8206" width="6" style="39" customWidth="1"/>
    <col min="8207" max="8448" width="9.140625" style="39"/>
    <col min="8449" max="8449" width="5.7109375" style="39" customWidth="1"/>
    <col min="8450" max="8450" width="18.7109375" style="39" customWidth="1"/>
    <col min="8451" max="8451" width="10.140625" style="39" customWidth="1"/>
    <col min="8452" max="8459" width="6" style="39" customWidth="1"/>
    <col min="8460" max="8460" width="7.140625" style="39" customWidth="1"/>
    <col min="8461" max="8462" width="6" style="39" customWidth="1"/>
    <col min="8463" max="8704" width="9.140625" style="39"/>
    <col min="8705" max="8705" width="5.7109375" style="39" customWidth="1"/>
    <col min="8706" max="8706" width="18.7109375" style="39" customWidth="1"/>
    <col min="8707" max="8707" width="10.140625" style="39" customWidth="1"/>
    <col min="8708" max="8715" width="6" style="39" customWidth="1"/>
    <col min="8716" max="8716" width="7.140625" style="39" customWidth="1"/>
    <col min="8717" max="8718" width="6" style="39" customWidth="1"/>
    <col min="8719" max="8960" width="9.140625" style="39"/>
    <col min="8961" max="8961" width="5.7109375" style="39" customWidth="1"/>
    <col min="8962" max="8962" width="18.7109375" style="39" customWidth="1"/>
    <col min="8963" max="8963" width="10.140625" style="39" customWidth="1"/>
    <col min="8964" max="8971" width="6" style="39" customWidth="1"/>
    <col min="8972" max="8972" width="7.140625" style="39" customWidth="1"/>
    <col min="8973" max="8974" width="6" style="39" customWidth="1"/>
    <col min="8975" max="9216" width="9.140625" style="39"/>
    <col min="9217" max="9217" width="5.7109375" style="39" customWidth="1"/>
    <col min="9218" max="9218" width="18.7109375" style="39" customWidth="1"/>
    <col min="9219" max="9219" width="10.140625" style="39" customWidth="1"/>
    <col min="9220" max="9227" width="6" style="39" customWidth="1"/>
    <col min="9228" max="9228" width="7.140625" style="39" customWidth="1"/>
    <col min="9229" max="9230" width="6" style="39" customWidth="1"/>
    <col min="9231" max="9472" width="9.140625" style="39"/>
    <col min="9473" max="9473" width="5.7109375" style="39" customWidth="1"/>
    <col min="9474" max="9474" width="18.7109375" style="39" customWidth="1"/>
    <col min="9475" max="9475" width="10.140625" style="39" customWidth="1"/>
    <col min="9476" max="9483" width="6" style="39" customWidth="1"/>
    <col min="9484" max="9484" width="7.140625" style="39" customWidth="1"/>
    <col min="9485" max="9486" width="6" style="39" customWidth="1"/>
    <col min="9487" max="9728" width="9.140625" style="39"/>
    <col min="9729" max="9729" width="5.7109375" style="39" customWidth="1"/>
    <col min="9730" max="9730" width="18.7109375" style="39" customWidth="1"/>
    <col min="9731" max="9731" width="10.140625" style="39" customWidth="1"/>
    <col min="9732" max="9739" width="6" style="39" customWidth="1"/>
    <col min="9740" max="9740" width="7.140625" style="39" customWidth="1"/>
    <col min="9741" max="9742" width="6" style="39" customWidth="1"/>
    <col min="9743" max="9984" width="9.140625" style="39"/>
    <col min="9985" max="9985" width="5.7109375" style="39" customWidth="1"/>
    <col min="9986" max="9986" width="18.7109375" style="39" customWidth="1"/>
    <col min="9987" max="9987" width="10.140625" style="39" customWidth="1"/>
    <col min="9988" max="9995" width="6" style="39" customWidth="1"/>
    <col min="9996" max="9996" width="7.140625" style="39" customWidth="1"/>
    <col min="9997" max="9998" width="6" style="39" customWidth="1"/>
    <col min="9999" max="10240" width="9.140625" style="39"/>
    <col min="10241" max="10241" width="5.7109375" style="39" customWidth="1"/>
    <col min="10242" max="10242" width="18.7109375" style="39" customWidth="1"/>
    <col min="10243" max="10243" width="10.140625" style="39" customWidth="1"/>
    <col min="10244" max="10251" width="6" style="39" customWidth="1"/>
    <col min="10252" max="10252" width="7.140625" style="39" customWidth="1"/>
    <col min="10253" max="10254" width="6" style="39" customWidth="1"/>
    <col min="10255" max="10496" width="9.140625" style="39"/>
    <col min="10497" max="10497" width="5.7109375" style="39" customWidth="1"/>
    <col min="10498" max="10498" width="18.7109375" style="39" customWidth="1"/>
    <col min="10499" max="10499" width="10.140625" style="39" customWidth="1"/>
    <col min="10500" max="10507" width="6" style="39" customWidth="1"/>
    <col min="10508" max="10508" width="7.140625" style="39" customWidth="1"/>
    <col min="10509" max="10510" width="6" style="39" customWidth="1"/>
    <col min="10511" max="10752" width="9.140625" style="39"/>
    <col min="10753" max="10753" width="5.7109375" style="39" customWidth="1"/>
    <col min="10754" max="10754" width="18.7109375" style="39" customWidth="1"/>
    <col min="10755" max="10755" width="10.140625" style="39" customWidth="1"/>
    <col min="10756" max="10763" width="6" style="39" customWidth="1"/>
    <col min="10764" max="10764" width="7.140625" style="39" customWidth="1"/>
    <col min="10765" max="10766" width="6" style="39" customWidth="1"/>
    <col min="10767" max="11008" width="9.140625" style="39"/>
    <col min="11009" max="11009" width="5.7109375" style="39" customWidth="1"/>
    <col min="11010" max="11010" width="18.7109375" style="39" customWidth="1"/>
    <col min="11011" max="11011" width="10.140625" style="39" customWidth="1"/>
    <col min="11012" max="11019" width="6" style="39" customWidth="1"/>
    <col min="11020" max="11020" width="7.140625" style="39" customWidth="1"/>
    <col min="11021" max="11022" width="6" style="39" customWidth="1"/>
    <col min="11023" max="11264" width="9.140625" style="39"/>
    <col min="11265" max="11265" width="5.7109375" style="39" customWidth="1"/>
    <col min="11266" max="11266" width="18.7109375" style="39" customWidth="1"/>
    <col min="11267" max="11267" width="10.140625" style="39" customWidth="1"/>
    <col min="11268" max="11275" width="6" style="39" customWidth="1"/>
    <col min="11276" max="11276" width="7.140625" style="39" customWidth="1"/>
    <col min="11277" max="11278" width="6" style="39" customWidth="1"/>
    <col min="11279" max="11520" width="9.140625" style="39"/>
    <col min="11521" max="11521" width="5.7109375" style="39" customWidth="1"/>
    <col min="11522" max="11522" width="18.7109375" style="39" customWidth="1"/>
    <col min="11523" max="11523" width="10.140625" style="39" customWidth="1"/>
    <col min="11524" max="11531" width="6" style="39" customWidth="1"/>
    <col min="11532" max="11532" width="7.140625" style="39" customWidth="1"/>
    <col min="11533" max="11534" width="6" style="39" customWidth="1"/>
    <col min="11535" max="11776" width="9.140625" style="39"/>
    <col min="11777" max="11777" width="5.7109375" style="39" customWidth="1"/>
    <col min="11778" max="11778" width="18.7109375" style="39" customWidth="1"/>
    <col min="11779" max="11779" width="10.140625" style="39" customWidth="1"/>
    <col min="11780" max="11787" width="6" style="39" customWidth="1"/>
    <col min="11788" max="11788" width="7.140625" style="39" customWidth="1"/>
    <col min="11789" max="11790" width="6" style="39" customWidth="1"/>
    <col min="11791" max="12032" width="9.140625" style="39"/>
    <col min="12033" max="12033" width="5.7109375" style="39" customWidth="1"/>
    <col min="12034" max="12034" width="18.7109375" style="39" customWidth="1"/>
    <col min="12035" max="12035" width="10.140625" style="39" customWidth="1"/>
    <col min="12036" max="12043" width="6" style="39" customWidth="1"/>
    <col min="12044" max="12044" width="7.140625" style="39" customWidth="1"/>
    <col min="12045" max="12046" width="6" style="39" customWidth="1"/>
    <col min="12047" max="12288" width="9.140625" style="39"/>
    <col min="12289" max="12289" width="5.7109375" style="39" customWidth="1"/>
    <col min="12290" max="12290" width="18.7109375" style="39" customWidth="1"/>
    <col min="12291" max="12291" width="10.140625" style="39" customWidth="1"/>
    <col min="12292" max="12299" width="6" style="39" customWidth="1"/>
    <col min="12300" max="12300" width="7.140625" style="39" customWidth="1"/>
    <col min="12301" max="12302" width="6" style="39" customWidth="1"/>
    <col min="12303" max="12544" width="9.140625" style="39"/>
    <col min="12545" max="12545" width="5.7109375" style="39" customWidth="1"/>
    <col min="12546" max="12546" width="18.7109375" style="39" customWidth="1"/>
    <col min="12547" max="12547" width="10.140625" style="39" customWidth="1"/>
    <col min="12548" max="12555" width="6" style="39" customWidth="1"/>
    <col min="12556" max="12556" width="7.140625" style="39" customWidth="1"/>
    <col min="12557" max="12558" width="6" style="39" customWidth="1"/>
    <col min="12559" max="12800" width="9.140625" style="39"/>
    <col min="12801" max="12801" width="5.7109375" style="39" customWidth="1"/>
    <col min="12802" max="12802" width="18.7109375" style="39" customWidth="1"/>
    <col min="12803" max="12803" width="10.140625" style="39" customWidth="1"/>
    <col min="12804" max="12811" width="6" style="39" customWidth="1"/>
    <col min="12812" max="12812" width="7.140625" style="39" customWidth="1"/>
    <col min="12813" max="12814" width="6" style="39" customWidth="1"/>
    <col min="12815" max="13056" width="9.140625" style="39"/>
    <col min="13057" max="13057" width="5.7109375" style="39" customWidth="1"/>
    <col min="13058" max="13058" width="18.7109375" style="39" customWidth="1"/>
    <col min="13059" max="13059" width="10.140625" style="39" customWidth="1"/>
    <col min="13060" max="13067" width="6" style="39" customWidth="1"/>
    <col min="13068" max="13068" width="7.140625" style="39" customWidth="1"/>
    <col min="13069" max="13070" width="6" style="39" customWidth="1"/>
    <col min="13071" max="13312" width="9.140625" style="39"/>
    <col min="13313" max="13313" width="5.7109375" style="39" customWidth="1"/>
    <col min="13314" max="13314" width="18.7109375" style="39" customWidth="1"/>
    <col min="13315" max="13315" width="10.140625" style="39" customWidth="1"/>
    <col min="13316" max="13323" width="6" style="39" customWidth="1"/>
    <col min="13324" max="13324" width="7.140625" style="39" customWidth="1"/>
    <col min="13325" max="13326" width="6" style="39" customWidth="1"/>
    <col min="13327" max="13568" width="9.140625" style="39"/>
    <col min="13569" max="13569" width="5.7109375" style="39" customWidth="1"/>
    <col min="13570" max="13570" width="18.7109375" style="39" customWidth="1"/>
    <col min="13571" max="13571" width="10.140625" style="39" customWidth="1"/>
    <col min="13572" max="13579" width="6" style="39" customWidth="1"/>
    <col min="13580" max="13580" width="7.140625" style="39" customWidth="1"/>
    <col min="13581" max="13582" width="6" style="39" customWidth="1"/>
    <col min="13583" max="13824" width="9.140625" style="39"/>
    <col min="13825" max="13825" width="5.7109375" style="39" customWidth="1"/>
    <col min="13826" max="13826" width="18.7109375" style="39" customWidth="1"/>
    <col min="13827" max="13827" width="10.140625" style="39" customWidth="1"/>
    <col min="13828" max="13835" width="6" style="39" customWidth="1"/>
    <col min="13836" max="13836" width="7.140625" style="39" customWidth="1"/>
    <col min="13837" max="13838" width="6" style="39" customWidth="1"/>
    <col min="13839" max="14080" width="9.140625" style="39"/>
    <col min="14081" max="14081" width="5.7109375" style="39" customWidth="1"/>
    <col min="14082" max="14082" width="18.7109375" style="39" customWidth="1"/>
    <col min="14083" max="14083" width="10.140625" style="39" customWidth="1"/>
    <col min="14084" max="14091" width="6" style="39" customWidth="1"/>
    <col min="14092" max="14092" width="7.140625" style="39" customWidth="1"/>
    <col min="14093" max="14094" width="6" style="39" customWidth="1"/>
    <col min="14095" max="14336" width="9.140625" style="39"/>
    <col min="14337" max="14337" width="5.7109375" style="39" customWidth="1"/>
    <col min="14338" max="14338" width="18.7109375" style="39" customWidth="1"/>
    <col min="14339" max="14339" width="10.140625" style="39" customWidth="1"/>
    <col min="14340" max="14347" width="6" style="39" customWidth="1"/>
    <col min="14348" max="14348" width="7.140625" style="39" customWidth="1"/>
    <col min="14349" max="14350" width="6" style="39" customWidth="1"/>
    <col min="14351" max="14592" width="9.140625" style="39"/>
    <col min="14593" max="14593" width="5.7109375" style="39" customWidth="1"/>
    <col min="14594" max="14594" width="18.7109375" style="39" customWidth="1"/>
    <col min="14595" max="14595" width="10.140625" style="39" customWidth="1"/>
    <col min="14596" max="14603" width="6" style="39" customWidth="1"/>
    <col min="14604" max="14604" width="7.140625" style="39" customWidth="1"/>
    <col min="14605" max="14606" width="6" style="39" customWidth="1"/>
    <col min="14607" max="14848" width="9.140625" style="39"/>
    <col min="14849" max="14849" width="5.7109375" style="39" customWidth="1"/>
    <col min="14850" max="14850" width="18.7109375" style="39" customWidth="1"/>
    <col min="14851" max="14851" width="10.140625" style="39" customWidth="1"/>
    <col min="14852" max="14859" width="6" style="39" customWidth="1"/>
    <col min="14860" max="14860" width="7.140625" style="39" customWidth="1"/>
    <col min="14861" max="14862" width="6" style="39" customWidth="1"/>
    <col min="14863" max="15104" width="9.140625" style="39"/>
    <col min="15105" max="15105" width="5.7109375" style="39" customWidth="1"/>
    <col min="15106" max="15106" width="18.7109375" style="39" customWidth="1"/>
    <col min="15107" max="15107" width="10.140625" style="39" customWidth="1"/>
    <col min="15108" max="15115" width="6" style="39" customWidth="1"/>
    <col min="15116" max="15116" width="7.140625" style="39" customWidth="1"/>
    <col min="15117" max="15118" width="6" style="39" customWidth="1"/>
    <col min="15119" max="15360" width="9.140625" style="39"/>
    <col min="15361" max="15361" width="5.7109375" style="39" customWidth="1"/>
    <col min="15362" max="15362" width="18.7109375" style="39" customWidth="1"/>
    <col min="15363" max="15363" width="10.140625" style="39" customWidth="1"/>
    <col min="15364" max="15371" width="6" style="39" customWidth="1"/>
    <col min="15372" max="15372" width="7.140625" style="39" customWidth="1"/>
    <col min="15373" max="15374" width="6" style="39" customWidth="1"/>
    <col min="15375" max="15616" width="9.140625" style="39"/>
    <col min="15617" max="15617" width="5.7109375" style="39" customWidth="1"/>
    <col min="15618" max="15618" width="18.7109375" style="39" customWidth="1"/>
    <col min="15619" max="15619" width="10.140625" style="39" customWidth="1"/>
    <col min="15620" max="15627" width="6" style="39" customWidth="1"/>
    <col min="15628" max="15628" width="7.140625" style="39" customWidth="1"/>
    <col min="15629" max="15630" width="6" style="39" customWidth="1"/>
    <col min="15631" max="15872" width="9.140625" style="39"/>
    <col min="15873" max="15873" width="5.7109375" style="39" customWidth="1"/>
    <col min="15874" max="15874" width="18.7109375" style="39" customWidth="1"/>
    <col min="15875" max="15875" width="10.140625" style="39" customWidth="1"/>
    <col min="15876" max="15883" width="6" style="39" customWidth="1"/>
    <col min="15884" max="15884" width="7.140625" style="39" customWidth="1"/>
    <col min="15885" max="15886" width="6" style="39" customWidth="1"/>
    <col min="15887" max="16128" width="9.140625" style="39"/>
    <col min="16129" max="16129" width="5.7109375" style="39" customWidth="1"/>
    <col min="16130" max="16130" width="18.7109375" style="39" customWidth="1"/>
    <col min="16131" max="16131" width="10.140625" style="39" customWidth="1"/>
    <col min="16132" max="16139" width="6" style="39" customWidth="1"/>
    <col min="16140" max="16140" width="7.140625" style="39" customWidth="1"/>
    <col min="16141" max="16142" width="6" style="39" customWidth="1"/>
    <col min="16143" max="16384" width="9.140625" style="39"/>
  </cols>
  <sheetData>
    <row r="1" spans="1:14" ht="19.5" customHeight="1" x14ac:dyDescent="0.35">
      <c r="B1" s="36" t="s">
        <v>37</v>
      </c>
    </row>
    <row r="2" spans="1:14" s="43" customFormat="1" ht="15.75" customHeight="1" x14ac:dyDescent="0.2">
      <c r="A2" s="40" t="s">
        <v>38</v>
      </c>
      <c r="B2" s="41" t="s">
        <v>15</v>
      </c>
      <c r="C2" s="41" t="s">
        <v>16</v>
      </c>
      <c r="D2" s="42">
        <v>1</v>
      </c>
      <c r="E2" s="42">
        <v>2</v>
      </c>
      <c r="F2" s="42">
        <v>3</v>
      </c>
      <c r="G2" s="42">
        <v>4</v>
      </c>
      <c r="H2" s="42">
        <v>5</v>
      </c>
      <c r="I2" s="42">
        <v>6</v>
      </c>
      <c r="J2" s="42">
        <v>7</v>
      </c>
      <c r="K2" s="42">
        <v>8</v>
      </c>
      <c r="L2" s="40" t="s">
        <v>10</v>
      </c>
      <c r="M2" s="42" t="s">
        <v>39</v>
      </c>
      <c r="N2" s="42"/>
    </row>
    <row r="4" spans="1:14" ht="15.75" customHeight="1" x14ac:dyDescent="0.2">
      <c r="A4" s="35">
        <v>1</v>
      </c>
      <c r="B4" s="37" t="s">
        <v>29</v>
      </c>
      <c r="C4" s="37" t="s">
        <v>4</v>
      </c>
      <c r="D4" s="44">
        <v>52</v>
      </c>
      <c r="E4" s="45">
        <v>50.1</v>
      </c>
      <c r="F4" s="45">
        <v>50.2</v>
      </c>
      <c r="G4" s="45">
        <v>51.2</v>
      </c>
      <c r="H4" s="45">
        <v>50.8</v>
      </c>
      <c r="I4" s="45">
        <v>50.800000000000004</v>
      </c>
      <c r="J4" s="44">
        <v>52.2</v>
      </c>
      <c r="K4" s="45">
        <v>50.8</v>
      </c>
      <c r="L4" s="40">
        <v>408.1</v>
      </c>
      <c r="M4" s="38">
        <v>22</v>
      </c>
    </row>
    <row r="5" spans="1:14" ht="15.75" customHeight="1" x14ac:dyDescent="0.2">
      <c r="A5" s="35">
        <v>2</v>
      </c>
      <c r="B5" s="37" t="s">
        <v>50</v>
      </c>
      <c r="C5" s="37" t="s">
        <v>7</v>
      </c>
      <c r="D5" s="45">
        <v>51</v>
      </c>
      <c r="E5" s="44">
        <v>52.1</v>
      </c>
      <c r="F5" s="45">
        <v>50.9</v>
      </c>
      <c r="G5" s="45">
        <v>50.8</v>
      </c>
      <c r="H5" s="45">
        <v>50.8</v>
      </c>
      <c r="I5" s="45">
        <v>49.7</v>
      </c>
      <c r="J5" s="45">
        <v>50.5</v>
      </c>
      <c r="K5" s="45">
        <v>49.5</v>
      </c>
      <c r="L5" s="40">
        <v>405.3</v>
      </c>
      <c r="M5" s="38">
        <v>18</v>
      </c>
    </row>
    <row r="6" spans="1:14" ht="15.75" customHeight="1" x14ac:dyDescent="0.2">
      <c r="A6" s="35">
        <v>3</v>
      </c>
      <c r="B6" s="37" t="s">
        <v>51</v>
      </c>
      <c r="C6" s="37" t="s">
        <v>7</v>
      </c>
      <c r="D6" s="45">
        <v>51.2</v>
      </c>
      <c r="E6" s="45">
        <v>51.1</v>
      </c>
      <c r="F6" s="45">
        <v>51.9</v>
      </c>
      <c r="G6" s="45">
        <v>41.1</v>
      </c>
      <c r="H6" s="45">
        <v>51.7</v>
      </c>
      <c r="I6" s="45">
        <v>49.3</v>
      </c>
      <c r="J6" s="45">
        <v>49.2</v>
      </c>
      <c r="K6" s="45">
        <v>50.4</v>
      </c>
      <c r="L6" s="40">
        <v>395.9</v>
      </c>
      <c r="M6" s="38">
        <v>15</v>
      </c>
    </row>
    <row r="7" spans="1:14" ht="15.75" customHeight="1" x14ac:dyDescent="0.2">
      <c r="A7" s="35">
        <v>4</v>
      </c>
      <c r="B7" s="37" t="s">
        <v>52</v>
      </c>
      <c r="C7" s="37" t="s">
        <v>4</v>
      </c>
      <c r="D7" s="45">
        <v>45</v>
      </c>
      <c r="E7" s="45">
        <v>48.1</v>
      </c>
      <c r="F7" s="45">
        <v>49.4</v>
      </c>
      <c r="G7" s="45">
        <v>48.5</v>
      </c>
      <c r="H7" s="45">
        <v>48.6</v>
      </c>
      <c r="I7" s="45">
        <v>47.2</v>
      </c>
      <c r="J7" s="45">
        <v>48.4</v>
      </c>
      <c r="K7" s="45">
        <v>46.2</v>
      </c>
      <c r="L7" s="40">
        <v>381.4</v>
      </c>
      <c r="M7" s="38">
        <v>6</v>
      </c>
    </row>
    <row r="8" spans="1:14" ht="15.75" customHeight="1" x14ac:dyDescent="0.2">
      <c r="A8" s="35">
        <v>5</v>
      </c>
      <c r="B8" s="37" t="s">
        <v>53</v>
      </c>
      <c r="C8" s="37" t="s">
        <v>7</v>
      </c>
      <c r="D8" s="45">
        <v>49.1</v>
      </c>
      <c r="E8" s="45">
        <v>47.5</v>
      </c>
      <c r="F8" s="45">
        <v>49.4</v>
      </c>
      <c r="G8" s="45">
        <v>47.9</v>
      </c>
      <c r="H8" s="45">
        <v>46.3</v>
      </c>
      <c r="I8" s="45">
        <v>47</v>
      </c>
      <c r="J8" s="45">
        <v>46.8</v>
      </c>
      <c r="K8" s="45">
        <v>47.1</v>
      </c>
      <c r="L8" s="40">
        <v>381.1</v>
      </c>
      <c r="M8" s="38">
        <v>7</v>
      </c>
    </row>
    <row r="9" spans="1:14" ht="15.75" customHeight="1" x14ac:dyDescent="0.2">
      <c r="A9" s="35">
        <v>6</v>
      </c>
      <c r="B9" s="37" t="s">
        <v>54</v>
      </c>
      <c r="C9" s="37" t="s">
        <v>2</v>
      </c>
      <c r="D9" s="45">
        <v>48.7</v>
      </c>
      <c r="E9" s="45">
        <v>48.2</v>
      </c>
      <c r="F9" s="45">
        <v>45.4</v>
      </c>
      <c r="G9" s="45">
        <v>40</v>
      </c>
      <c r="H9" s="45">
        <v>46.1</v>
      </c>
      <c r="I9" s="45">
        <v>46.3</v>
      </c>
      <c r="J9" s="45">
        <v>46.8</v>
      </c>
      <c r="K9" s="45">
        <v>46.6</v>
      </c>
      <c r="L9" s="40">
        <v>368.1</v>
      </c>
      <c r="M9" s="38">
        <v>3</v>
      </c>
    </row>
    <row r="12" spans="1:14" ht="19.5" customHeight="1" x14ac:dyDescent="0.35">
      <c r="B12" s="36" t="s">
        <v>41</v>
      </c>
    </row>
    <row r="13" spans="1:14" s="43" customFormat="1" ht="15.75" customHeight="1" x14ac:dyDescent="0.2">
      <c r="A13" s="40" t="s">
        <v>38</v>
      </c>
      <c r="B13" s="41" t="s">
        <v>15</v>
      </c>
      <c r="C13" s="41" t="s">
        <v>16</v>
      </c>
      <c r="D13" s="42">
        <v>1</v>
      </c>
      <c r="E13" s="42">
        <v>2</v>
      </c>
      <c r="F13" s="42">
        <v>3</v>
      </c>
      <c r="G13" s="42">
        <v>4</v>
      </c>
      <c r="H13" s="42">
        <v>5</v>
      </c>
      <c r="I13" s="42">
        <v>6</v>
      </c>
      <c r="J13" s="42">
        <v>7</v>
      </c>
      <c r="K13" s="42">
        <v>8</v>
      </c>
      <c r="L13" s="40" t="s">
        <v>10</v>
      </c>
      <c r="M13" s="42" t="s">
        <v>39</v>
      </c>
      <c r="N13" s="42"/>
    </row>
    <row r="15" spans="1:14" ht="15.75" customHeight="1" x14ac:dyDescent="0.2">
      <c r="A15" s="35">
        <v>1</v>
      </c>
      <c r="B15" s="37" t="s">
        <v>40</v>
      </c>
      <c r="C15" s="37" t="s">
        <v>4</v>
      </c>
      <c r="D15" s="45">
        <v>50.6</v>
      </c>
      <c r="E15" s="45">
        <v>48.7</v>
      </c>
      <c r="F15" s="45">
        <v>50.8</v>
      </c>
      <c r="G15" s="44">
        <v>52.5</v>
      </c>
      <c r="H15" s="45">
        <v>51.5</v>
      </c>
      <c r="I15" s="45">
        <v>50.8</v>
      </c>
      <c r="J15" s="44">
        <v>52</v>
      </c>
      <c r="K15" s="45">
        <v>51.2</v>
      </c>
      <c r="L15" s="40">
        <v>408.1</v>
      </c>
      <c r="M15" s="38">
        <v>18</v>
      </c>
    </row>
    <row r="16" spans="1:14" ht="15.75" customHeight="1" x14ac:dyDescent="0.2">
      <c r="A16" s="35">
        <v>2</v>
      </c>
      <c r="B16" s="37" t="s">
        <v>55</v>
      </c>
      <c r="C16" s="37" t="s">
        <v>4</v>
      </c>
      <c r="D16" s="45">
        <v>48.5</v>
      </c>
      <c r="E16" s="45">
        <v>48.9</v>
      </c>
      <c r="F16" s="45">
        <v>50.7</v>
      </c>
      <c r="G16" s="45">
        <v>51.7</v>
      </c>
      <c r="H16" s="44">
        <v>52.6</v>
      </c>
      <c r="I16" s="45">
        <v>51.7</v>
      </c>
      <c r="J16" s="45">
        <v>49.9</v>
      </c>
      <c r="K16" s="45">
        <v>49.8</v>
      </c>
      <c r="L16" s="40">
        <v>403.8</v>
      </c>
      <c r="M16" s="38">
        <v>12</v>
      </c>
    </row>
    <row r="17" spans="1:14" ht="15.75" customHeight="1" x14ac:dyDescent="0.2">
      <c r="A17" s="35">
        <v>3</v>
      </c>
      <c r="B17" s="37" t="s">
        <v>56</v>
      </c>
      <c r="C17" s="37" t="s">
        <v>4</v>
      </c>
      <c r="D17" s="45">
        <v>46.1</v>
      </c>
      <c r="E17" s="45">
        <v>49.5</v>
      </c>
      <c r="F17" s="45">
        <v>49.6</v>
      </c>
      <c r="G17" s="45">
        <v>48</v>
      </c>
      <c r="H17" s="45">
        <v>48.2</v>
      </c>
      <c r="I17" s="45">
        <v>45.8</v>
      </c>
      <c r="J17" s="45">
        <v>44.9</v>
      </c>
      <c r="K17" s="45">
        <v>48.6</v>
      </c>
      <c r="L17" s="40">
        <v>380.7</v>
      </c>
      <c r="M17" s="38">
        <v>5</v>
      </c>
    </row>
    <row r="20" spans="1:14" ht="19.5" customHeight="1" x14ac:dyDescent="0.35">
      <c r="B20" s="36" t="s">
        <v>42</v>
      </c>
    </row>
    <row r="21" spans="1:14" s="43" customFormat="1" ht="15.75" customHeight="1" x14ac:dyDescent="0.2">
      <c r="A21" s="40" t="s">
        <v>38</v>
      </c>
      <c r="B21" s="41" t="s">
        <v>15</v>
      </c>
      <c r="C21" s="41" t="s">
        <v>16</v>
      </c>
      <c r="D21" s="42">
        <v>1</v>
      </c>
      <c r="E21" s="42">
        <v>2</v>
      </c>
      <c r="F21" s="42">
        <v>3</v>
      </c>
      <c r="G21" s="42">
        <v>4</v>
      </c>
      <c r="H21" s="42">
        <v>5</v>
      </c>
      <c r="I21" s="42">
        <v>6</v>
      </c>
      <c r="J21" s="42">
        <v>7</v>
      </c>
      <c r="K21" s="42">
        <v>8</v>
      </c>
      <c r="L21" s="40" t="s">
        <v>10</v>
      </c>
      <c r="M21" s="42" t="s">
        <v>39</v>
      </c>
      <c r="N21" s="42"/>
    </row>
    <row r="23" spans="1:14" ht="15.75" customHeight="1" x14ac:dyDescent="0.2">
      <c r="A23" s="35">
        <v>1</v>
      </c>
      <c r="B23" s="37" t="s">
        <v>13</v>
      </c>
      <c r="C23" s="37" t="s">
        <v>4</v>
      </c>
      <c r="D23" s="44">
        <v>53.1</v>
      </c>
      <c r="E23" s="44">
        <v>52.7</v>
      </c>
      <c r="F23" s="45">
        <v>50.4</v>
      </c>
      <c r="G23" s="44">
        <v>52.4</v>
      </c>
      <c r="H23" s="44">
        <v>52.9</v>
      </c>
      <c r="I23" s="44">
        <v>52.8</v>
      </c>
      <c r="J23" s="44">
        <v>52.6</v>
      </c>
      <c r="K23" s="44">
        <v>52.8</v>
      </c>
      <c r="L23" s="46">
        <v>419.7</v>
      </c>
      <c r="M23" s="38">
        <v>35</v>
      </c>
    </row>
    <row r="24" spans="1:14" ht="15.75" customHeight="1" x14ac:dyDescent="0.2">
      <c r="A24" s="35">
        <v>2</v>
      </c>
      <c r="B24" s="37" t="s">
        <v>22</v>
      </c>
      <c r="C24" s="37" t="s">
        <v>7</v>
      </c>
      <c r="D24" s="44">
        <v>52.4</v>
      </c>
      <c r="E24" s="44">
        <v>52.2</v>
      </c>
      <c r="F24" s="44">
        <v>52.4</v>
      </c>
      <c r="G24" s="45">
        <v>51.9</v>
      </c>
      <c r="H24" s="44">
        <v>52.2</v>
      </c>
      <c r="I24" s="44">
        <v>53.3</v>
      </c>
      <c r="J24" s="44">
        <v>52.8</v>
      </c>
      <c r="K24" s="45">
        <v>50.8</v>
      </c>
      <c r="L24" s="46">
        <v>418</v>
      </c>
      <c r="M24" s="38">
        <v>35</v>
      </c>
    </row>
    <row r="25" spans="1:14" ht="15.75" customHeight="1" x14ac:dyDescent="0.2">
      <c r="A25" s="35">
        <v>3</v>
      </c>
      <c r="B25" s="37" t="s">
        <v>57</v>
      </c>
      <c r="C25" s="37" t="s">
        <v>4</v>
      </c>
      <c r="D25" s="45">
        <v>49.7</v>
      </c>
      <c r="E25" s="45">
        <v>47.8</v>
      </c>
      <c r="F25" s="45">
        <v>49</v>
      </c>
      <c r="G25" s="45">
        <v>46.8</v>
      </c>
      <c r="H25" s="45">
        <v>49.8</v>
      </c>
      <c r="I25" s="45">
        <v>50.1</v>
      </c>
      <c r="J25" s="45">
        <v>51.2</v>
      </c>
      <c r="K25" s="45">
        <v>47.8</v>
      </c>
      <c r="L25" s="40">
        <v>392.2</v>
      </c>
      <c r="M25" s="38">
        <v>9</v>
      </c>
    </row>
    <row r="26" spans="1:14" ht="15.75" customHeight="1" x14ac:dyDescent="0.2">
      <c r="A26" s="35">
        <v>4</v>
      </c>
      <c r="B26" s="37" t="s">
        <v>58</v>
      </c>
      <c r="C26" s="37" t="s">
        <v>2</v>
      </c>
      <c r="D26" s="45">
        <v>45</v>
      </c>
      <c r="E26" s="45">
        <v>43.8</v>
      </c>
      <c r="F26" s="45">
        <v>43.5</v>
      </c>
      <c r="G26" s="45">
        <v>38.700000000000003</v>
      </c>
      <c r="H26" s="45">
        <v>43.2</v>
      </c>
      <c r="I26" s="45">
        <v>39.299999999999997</v>
      </c>
      <c r="J26" s="45">
        <v>40.799999999999997</v>
      </c>
      <c r="K26" s="45">
        <v>38.6</v>
      </c>
      <c r="L26" s="40">
        <v>332.9</v>
      </c>
      <c r="M26" s="38">
        <v>3</v>
      </c>
    </row>
    <row r="29" spans="1:14" ht="19.5" customHeight="1" x14ac:dyDescent="0.35">
      <c r="B29" s="36" t="s">
        <v>43</v>
      </c>
    </row>
    <row r="30" spans="1:14" s="43" customFormat="1" ht="15.75" customHeight="1" x14ac:dyDescent="0.2">
      <c r="A30" s="40" t="s">
        <v>38</v>
      </c>
      <c r="B30" s="41" t="s">
        <v>15</v>
      </c>
      <c r="C30" s="41" t="s">
        <v>16</v>
      </c>
      <c r="D30" s="42">
        <v>1</v>
      </c>
      <c r="E30" s="42">
        <v>2</v>
      </c>
      <c r="F30" s="42">
        <v>3</v>
      </c>
      <c r="G30" s="42">
        <v>4</v>
      </c>
      <c r="H30" s="42">
        <v>5</v>
      </c>
      <c r="I30" s="42">
        <v>6</v>
      </c>
      <c r="J30" s="42">
        <v>7</v>
      </c>
      <c r="K30" s="42">
        <v>8</v>
      </c>
      <c r="L30" s="40" t="s">
        <v>10</v>
      </c>
      <c r="M30" s="42" t="s">
        <v>39</v>
      </c>
      <c r="N30" s="42"/>
    </row>
    <row r="32" spans="1:14" ht="15.75" customHeight="1" x14ac:dyDescent="0.2">
      <c r="A32" s="35">
        <v>1</v>
      </c>
      <c r="B32" s="37" t="s">
        <v>17</v>
      </c>
      <c r="C32" s="37" t="s">
        <v>7</v>
      </c>
      <c r="D32" s="45">
        <v>51.9</v>
      </c>
      <c r="E32" s="44">
        <v>53.2</v>
      </c>
      <c r="F32" s="44">
        <v>52.1</v>
      </c>
      <c r="G32" s="44">
        <v>52</v>
      </c>
      <c r="H32" s="44">
        <v>52.7</v>
      </c>
      <c r="I32" s="45">
        <v>51.7</v>
      </c>
      <c r="J32" s="44">
        <v>52.4</v>
      </c>
      <c r="K32" s="44">
        <v>52.8</v>
      </c>
      <c r="L32" s="46">
        <v>418.8</v>
      </c>
      <c r="M32" s="38">
        <v>32</v>
      </c>
    </row>
    <row r="33" spans="1:14" ht="15.75" customHeight="1" x14ac:dyDescent="0.2">
      <c r="A33" s="35">
        <v>2</v>
      </c>
      <c r="B33" s="37" t="s">
        <v>31</v>
      </c>
      <c r="C33" s="37" t="s">
        <v>1</v>
      </c>
      <c r="D33" s="45">
        <v>50.7</v>
      </c>
      <c r="E33" s="45">
        <v>51</v>
      </c>
      <c r="F33" s="45">
        <v>50.6</v>
      </c>
      <c r="G33" s="44">
        <v>52.3</v>
      </c>
      <c r="H33" s="44">
        <v>52.5</v>
      </c>
      <c r="I33" s="44">
        <v>52.8</v>
      </c>
      <c r="J33" s="45">
        <v>50.4</v>
      </c>
      <c r="K33" s="45">
        <v>51.9</v>
      </c>
      <c r="L33" s="40">
        <v>412.2</v>
      </c>
      <c r="M33" s="38">
        <v>24</v>
      </c>
    </row>
    <row r="34" spans="1:14" ht="15.75" customHeight="1" x14ac:dyDescent="0.2">
      <c r="A34" s="35">
        <v>3</v>
      </c>
      <c r="B34" s="37" t="s">
        <v>30</v>
      </c>
      <c r="C34" s="37" t="s">
        <v>4</v>
      </c>
      <c r="D34" s="44">
        <v>52</v>
      </c>
      <c r="E34" s="44">
        <v>52.2</v>
      </c>
      <c r="F34" s="45">
        <v>51.9</v>
      </c>
      <c r="G34" s="45">
        <v>51.5</v>
      </c>
      <c r="H34" s="45">
        <v>51.7</v>
      </c>
      <c r="I34" s="44">
        <v>52.1</v>
      </c>
      <c r="J34" s="45">
        <v>48.9</v>
      </c>
      <c r="K34" s="45">
        <v>51.5</v>
      </c>
      <c r="L34" s="40">
        <v>411.8</v>
      </c>
      <c r="M34" s="38">
        <v>24</v>
      </c>
    </row>
    <row r="35" spans="1:14" ht="15.75" customHeight="1" x14ac:dyDescent="0.2">
      <c r="A35" s="35">
        <v>4</v>
      </c>
      <c r="B35" s="37" t="s">
        <v>24</v>
      </c>
      <c r="C35" s="37" t="s">
        <v>4</v>
      </c>
      <c r="D35" s="45">
        <v>51.9</v>
      </c>
      <c r="E35" s="45">
        <v>49.5</v>
      </c>
      <c r="F35" s="44">
        <v>53.2</v>
      </c>
      <c r="G35" s="44">
        <v>53.1</v>
      </c>
      <c r="H35" s="44">
        <v>53.4</v>
      </c>
      <c r="I35" s="44">
        <v>53.6</v>
      </c>
      <c r="J35" s="44">
        <v>53</v>
      </c>
      <c r="K35" s="45">
        <v>41.6</v>
      </c>
      <c r="L35" s="40">
        <v>409.3</v>
      </c>
      <c r="M35" s="38">
        <v>35</v>
      </c>
    </row>
    <row r="38" spans="1:14" ht="19.5" customHeight="1" x14ac:dyDescent="0.35">
      <c r="B38" s="36" t="s">
        <v>59</v>
      </c>
    </row>
    <row r="39" spans="1:14" s="43" customFormat="1" ht="15.75" customHeight="1" x14ac:dyDescent="0.2">
      <c r="A39" s="40" t="s">
        <v>38</v>
      </c>
      <c r="B39" s="41" t="s">
        <v>15</v>
      </c>
      <c r="C39" s="41" t="s">
        <v>16</v>
      </c>
      <c r="D39" s="42">
        <v>1</v>
      </c>
      <c r="E39" s="42">
        <v>2</v>
      </c>
      <c r="F39" s="42">
        <v>3</v>
      </c>
      <c r="G39" s="42">
        <v>4</v>
      </c>
      <c r="H39" s="42">
        <v>5</v>
      </c>
      <c r="I39" s="42">
        <v>6</v>
      </c>
      <c r="J39" s="42">
        <v>7</v>
      </c>
      <c r="K39" s="42">
        <v>8</v>
      </c>
      <c r="L39" s="40" t="s">
        <v>10</v>
      </c>
      <c r="M39" s="42" t="s">
        <v>39</v>
      </c>
      <c r="N39" s="42"/>
    </row>
    <row r="41" spans="1:14" ht="15.75" customHeight="1" x14ac:dyDescent="0.2">
      <c r="A41" s="35">
        <v>1</v>
      </c>
      <c r="B41" s="37" t="s">
        <v>26</v>
      </c>
      <c r="C41" s="37" t="s">
        <v>7</v>
      </c>
      <c r="D41" s="44">
        <v>52.1</v>
      </c>
      <c r="E41" s="44">
        <v>52.2</v>
      </c>
      <c r="F41" s="45">
        <v>51.9</v>
      </c>
      <c r="G41" s="44">
        <v>52.7</v>
      </c>
      <c r="H41" s="45">
        <v>50.9</v>
      </c>
      <c r="I41" s="44">
        <v>53.3</v>
      </c>
      <c r="J41" s="45">
        <v>51.1</v>
      </c>
      <c r="K41" s="45">
        <v>51</v>
      </c>
      <c r="L41" s="40">
        <v>415.2</v>
      </c>
      <c r="M41" s="38">
        <v>27</v>
      </c>
    </row>
    <row r="44" spans="1:14" ht="19.5" customHeight="1" x14ac:dyDescent="0.35">
      <c r="B44" s="36" t="s">
        <v>45</v>
      </c>
    </row>
    <row r="45" spans="1:14" s="43" customFormat="1" ht="15.75" customHeight="1" x14ac:dyDescent="0.2">
      <c r="A45" s="40" t="s">
        <v>38</v>
      </c>
      <c r="B45" s="41" t="s">
        <v>15</v>
      </c>
      <c r="C45" s="41" t="s">
        <v>16</v>
      </c>
      <c r="D45" s="42">
        <v>1</v>
      </c>
      <c r="E45" s="42">
        <v>2</v>
      </c>
      <c r="F45" s="42">
        <v>3</v>
      </c>
      <c r="G45" s="42">
        <v>4</v>
      </c>
      <c r="H45" s="42">
        <v>5</v>
      </c>
      <c r="I45" s="42">
        <v>6</v>
      </c>
      <c r="J45" s="42">
        <v>7</v>
      </c>
      <c r="K45" s="42">
        <v>8</v>
      </c>
      <c r="L45" s="40" t="s">
        <v>10</v>
      </c>
      <c r="M45" s="42" t="s">
        <v>39</v>
      </c>
      <c r="N45" s="42"/>
    </row>
    <row r="47" spans="1:14" ht="15.75" customHeight="1" x14ac:dyDescent="0.2">
      <c r="A47" s="35">
        <v>1</v>
      </c>
      <c r="B47" s="37" t="s">
        <v>12</v>
      </c>
      <c r="C47" s="37" t="s">
        <v>7</v>
      </c>
      <c r="D47" s="45">
        <v>49.7</v>
      </c>
      <c r="E47" s="45">
        <v>50.1</v>
      </c>
      <c r="F47" s="45">
        <v>51.8</v>
      </c>
      <c r="G47" s="45">
        <v>49.6</v>
      </c>
      <c r="H47" s="45">
        <v>51.5</v>
      </c>
      <c r="I47" s="45">
        <v>46.9</v>
      </c>
      <c r="J47" s="45">
        <v>49.9</v>
      </c>
      <c r="K47" s="45">
        <v>49.7</v>
      </c>
      <c r="L47" s="40">
        <v>399.2</v>
      </c>
      <c r="M47" s="38">
        <v>15</v>
      </c>
    </row>
    <row r="48" spans="1:14" ht="15.75" customHeight="1" x14ac:dyDescent="0.2">
      <c r="A48" s="35">
        <v>2</v>
      </c>
      <c r="B48" s="37" t="s">
        <v>18</v>
      </c>
      <c r="C48" s="37" t="s">
        <v>7</v>
      </c>
      <c r="D48" s="45">
        <v>48</v>
      </c>
      <c r="E48" s="45">
        <v>48.8</v>
      </c>
      <c r="F48" s="45">
        <v>47.099999999999994</v>
      </c>
      <c r="G48" s="45">
        <v>49.6</v>
      </c>
      <c r="H48" s="45">
        <v>50.9</v>
      </c>
      <c r="I48" s="45">
        <v>50.9</v>
      </c>
      <c r="J48" s="45">
        <v>50.4</v>
      </c>
      <c r="K48" s="45">
        <v>49.599999999999994</v>
      </c>
      <c r="L48" s="40">
        <v>395.3</v>
      </c>
      <c r="M48" s="38">
        <v>11</v>
      </c>
    </row>
    <row r="51" spans="1:14" ht="19.5" customHeight="1" x14ac:dyDescent="0.35">
      <c r="B51" s="36" t="s">
        <v>44</v>
      </c>
    </row>
    <row r="52" spans="1:14" s="43" customFormat="1" ht="15.75" customHeight="1" x14ac:dyDescent="0.2">
      <c r="A52" s="40" t="s">
        <v>38</v>
      </c>
      <c r="B52" s="41" t="s">
        <v>15</v>
      </c>
      <c r="C52" s="41" t="s">
        <v>16</v>
      </c>
      <c r="D52" s="42">
        <v>1</v>
      </c>
      <c r="E52" s="42">
        <v>2</v>
      </c>
      <c r="F52" s="42">
        <v>3</v>
      </c>
      <c r="G52" s="42">
        <v>4</v>
      </c>
      <c r="H52" s="42">
        <v>5</v>
      </c>
      <c r="I52" s="42">
        <v>6</v>
      </c>
      <c r="J52" s="42">
        <v>7</v>
      </c>
      <c r="K52" s="42">
        <v>8</v>
      </c>
      <c r="L52" s="40" t="s">
        <v>10</v>
      </c>
      <c r="M52" s="42" t="s">
        <v>39</v>
      </c>
      <c r="N52" s="42"/>
    </row>
    <row r="54" spans="1:14" ht="15.75" customHeight="1" x14ac:dyDescent="0.2">
      <c r="A54" s="35">
        <v>1</v>
      </c>
      <c r="B54" s="37" t="s">
        <v>19</v>
      </c>
      <c r="C54" s="37" t="s">
        <v>7</v>
      </c>
      <c r="D54" s="44">
        <v>53.2</v>
      </c>
      <c r="E54" s="44">
        <v>53.1</v>
      </c>
      <c r="F54" s="44">
        <v>53.2</v>
      </c>
      <c r="G54" s="44">
        <v>52.4</v>
      </c>
      <c r="H54" s="45">
        <v>51</v>
      </c>
      <c r="I54" s="44">
        <v>52.2</v>
      </c>
      <c r="J54" s="44">
        <v>52.6</v>
      </c>
      <c r="K54" s="44">
        <v>52.2</v>
      </c>
      <c r="L54" s="46">
        <v>419.9</v>
      </c>
      <c r="M54" s="38">
        <v>33</v>
      </c>
    </row>
    <row r="55" spans="1:14" ht="15.75" customHeight="1" x14ac:dyDescent="0.2">
      <c r="A55" s="35">
        <v>2</v>
      </c>
      <c r="B55" s="37" t="s">
        <v>60</v>
      </c>
      <c r="C55" s="37" t="s">
        <v>7</v>
      </c>
      <c r="D55" s="45">
        <v>51.4</v>
      </c>
      <c r="E55" s="45">
        <v>50.5</v>
      </c>
      <c r="F55" s="45">
        <v>49</v>
      </c>
      <c r="G55" s="45">
        <v>51.1</v>
      </c>
      <c r="H55" s="45">
        <v>49.9</v>
      </c>
      <c r="I55" s="45">
        <v>48.3</v>
      </c>
      <c r="J55" s="45">
        <v>51.8</v>
      </c>
      <c r="K55" s="45">
        <v>50.4</v>
      </c>
      <c r="L55" s="40">
        <v>402.4</v>
      </c>
      <c r="M55" s="38">
        <v>16</v>
      </c>
    </row>
    <row r="58" spans="1:14" ht="19.5" customHeight="1" x14ac:dyDescent="0.35">
      <c r="B58" s="36" t="s">
        <v>47</v>
      </c>
    </row>
    <row r="59" spans="1:14" s="43" customFormat="1" ht="15.75" customHeight="1" x14ac:dyDescent="0.2">
      <c r="A59" s="40" t="s">
        <v>38</v>
      </c>
      <c r="B59" s="41" t="s">
        <v>15</v>
      </c>
      <c r="C59" s="41" t="s">
        <v>16</v>
      </c>
      <c r="D59" s="42">
        <v>1</v>
      </c>
      <c r="E59" s="42">
        <v>2</v>
      </c>
      <c r="F59" s="42">
        <v>3</v>
      </c>
      <c r="G59" s="42">
        <v>4</v>
      </c>
      <c r="H59" s="42">
        <v>5</v>
      </c>
      <c r="I59" s="42">
        <v>6</v>
      </c>
      <c r="J59" s="42">
        <v>7</v>
      </c>
      <c r="K59" s="42">
        <v>8</v>
      </c>
      <c r="L59" s="40" t="s">
        <v>10</v>
      </c>
      <c r="M59" s="42" t="s">
        <v>39</v>
      </c>
      <c r="N59" s="42"/>
    </row>
    <row r="61" spans="1:14" ht="15.75" customHeight="1" x14ac:dyDescent="0.2">
      <c r="A61" s="35">
        <v>1</v>
      </c>
      <c r="B61" s="37" t="s">
        <v>14</v>
      </c>
      <c r="C61" s="37" t="s">
        <v>4</v>
      </c>
      <c r="D61" s="45">
        <v>44.5</v>
      </c>
      <c r="E61" s="45">
        <v>45.3</v>
      </c>
      <c r="F61" s="45">
        <v>47.8</v>
      </c>
      <c r="G61" s="45">
        <v>46.4</v>
      </c>
      <c r="H61" s="45">
        <v>50</v>
      </c>
      <c r="I61" s="45">
        <v>41.9</v>
      </c>
      <c r="J61" s="45">
        <v>45.9</v>
      </c>
      <c r="K61" s="45">
        <v>49.4</v>
      </c>
      <c r="L61" s="40">
        <v>371.2</v>
      </c>
      <c r="M61" s="38">
        <v>8</v>
      </c>
    </row>
    <row r="64" spans="1:14" ht="19.5" customHeight="1" x14ac:dyDescent="0.35">
      <c r="B64" s="36" t="s">
        <v>61</v>
      </c>
    </row>
    <row r="65" spans="1:14" s="43" customFormat="1" ht="15.75" customHeight="1" x14ac:dyDescent="0.2">
      <c r="A65" s="40" t="s">
        <v>38</v>
      </c>
      <c r="B65" s="41" t="s">
        <v>15</v>
      </c>
      <c r="C65" s="41" t="s">
        <v>16</v>
      </c>
      <c r="D65" s="42">
        <v>1</v>
      </c>
      <c r="E65" s="42">
        <v>2</v>
      </c>
      <c r="F65" s="42">
        <v>3</v>
      </c>
      <c r="G65" s="42">
        <v>4</v>
      </c>
      <c r="H65" s="42">
        <v>5</v>
      </c>
      <c r="I65" s="42">
        <v>6</v>
      </c>
      <c r="J65" s="42">
        <v>7</v>
      </c>
      <c r="K65" s="42">
        <v>8</v>
      </c>
      <c r="L65" s="40" t="s">
        <v>10</v>
      </c>
      <c r="M65" s="42" t="s">
        <v>39</v>
      </c>
      <c r="N65" s="42"/>
    </row>
    <row r="67" spans="1:14" ht="15.75" customHeight="1" x14ac:dyDescent="0.2">
      <c r="A67" s="35">
        <v>1</v>
      </c>
      <c r="B67" s="37" t="s">
        <v>25</v>
      </c>
      <c r="C67" s="37" t="s">
        <v>4</v>
      </c>
      <c r="D67" s="45">
        <v>47.8</v>
      </c>
      <c r="E67" s="45">
        <v>45.1</v>
      </c>
      <c r="F67" s="45">
        <v>51.8</v>
      </c>
      <c r="G67" s="45">
        <v>44.9</v>
      </c>
      <c r="H67" s="45">
        <v>47.3</v>
      </c>
      <c r="I67" s="45">
        <v>49.7</v>
      </c>
      <c r="J67" s="45">
        <v>45.1</v>
      </c>
      <c r="K67" s="45">
        <v>47.7</v>
      </c>
      <c r="L67" s="40">
        <v>379.4</v>
      </c>
      <c r="M67" s="38">
        <v>9</v>
      </c>
    </row>
    <row r="70" spans="1:14" ht="19.5" customHeight="1" x14ac:dyDescent="0.35">
      <c r="B70" s="36" t="s">
        <v>46</v>
      </c>
    </row>
    <row r="71" spans="1:14" s="43" customFormat="1" ht="15.75" customHeight="1" x14ac:dyDescent="0.2">
      <c r="A71" s="40" t="s">
        <v>38</v>
      </c>
      <c r="B71" s="41" t="s">
        <v>15</v>
      </c>
      <c r="C71" s="41" t="s">
        <v>16</v>
      </c>
      <c r="D71" s="42">
        <v>1</v>
      </c>
      <c r="E71" s="42">
        <v>2</v>
      </c>
      <c r="F71" s="42">
        <v>3</v>
      </c>
      <c r="G71" s="42">
        <v>4</v>
      </c>
      <c r="H71" s="42">
        <v>5</v>
      </c>
      <c r="I71" s="42">
        <v>6</v>
      </c>
      <c r="J71" s="42">
        <v>7</v>
      </c>
      <c r="K71" s="42">
        <v>8</v>
      </c>
      <c r="L71" s="40" t="s">
        <v>10</v>
      </c>
      <c r="M71" s="42" t="s">
        <v>39</v>
      </c>
      <c r="N71" s="42"/>
    </row>
    <row r="73" spans="1:14" ht="15.75" customHeight="1" x14ac:dyDescent="0.2">
      <c r="A73" s="35">
        <v>1</v>
      </c>
      <c r="B73" s="37" t="s">
        <v>48</v>
      </c>
      <c r="C73" s="37" t="s">
        <v>2</v>
      </c>
      <c r="D73" s="45">
        <v>50.1</v>
      </c>
      <c r="E73" s="45">
        <v>46.6</v>
      </c>
      <c r="F73" s="45">
        <v>45.9</v>
      </c>
      <c r="G73" s="45">
        <v>50.7</v>
      </c>
      <c r="H73" s="45">
        <v>44.5</v>
      </c>
      <c r="I73" s="45">
        <v>48.6</v>
      </c>
      <c r="J73" s="45">
        <v>47.3</v>
      </c>
      <c r="K73" s="45">
        <v>50.3</v>
      </c>
      <c r="L73" s="40">
        <v>384</v>
      </c>
      <c r="M73" s="38">
        <v>9</v>
      </c>
    </row>
    <row r="74" spans="1:14" ht="15.75" customHeight="1" x14ac:dyDescent="0.2">
      <c r="A74" s="35">
        <v>2</v>
      </c>
      <c r="B74" s="37" t="s">
        <v>27</v>
      </c>
      <c r="C74" s="37" t="s">
        <v>2</v>
      </c>
      <c r="D74" s="45">
        <v>48.5</v>
      </c>
      <c r="E74" s="45">
        <v>45.9</v>
      </c>
      <c r="F74" s="45">
        <v>45.4</v>
      </c>
      <c r="G74" s="45">
        <v>45.6</v>
      </c>
      <c r="H74" s="45">
        <v>45.1</v>
      </c>
      <c r="I74" s="45">
        <v>49</v>
      </c>
      <c r="J74" s="45">
        <v>48</v>
      </c>
      <c r="K74" s="45">
        <v>46.5</v>
      </c>
      <c r="L74" s="40">
        <v>374</v>
      </c>
      <c r="M74" s="38">
        <v>7</v>
      </c>
    </row>
    <row r="77" spans="1:14" ht="19.5" customHeight="1" x14ac:dyDescent="0.35">
      <c r="B77" s="36" t="s">
        <v>62</v>
      </c>
    </row>
    <row r="78" spans="1:14" s="43" customFormat="1" ht="15.75" customHeight="1" x14ac:dyDescent="0.2">
      <c r="A78" s="40" t="s">
        <v>38</v>
      </c>
      <c r="B78" s="41" t="s">
        <v>15</v>
      </c>
      <c r="C78" s="41" t="s">
        <v>16</v>
      </c>
      <c r="D78" s="42">
        <v>1</v>
      </c>
      <c r="E78" s="42">
        <v>2</v>
      </c>
      <c r="F78" s="42">
        <v>3</v>
      </c>
      <c r="G78" s="42">
        <v>4</v>
      </c>
      <c r="H78" s="42">
        <v>5</v>
      </c>
      <c r="I78" s="42">
        <v>6</v>
      </c>
      <c r="J78" s="42">
        <v>7</v>
      </c>
      <c r="K78" s="42">
        <v>8</v>
      </c>
      <c r="L78" s="40" t="s">
        <v>10</v>
      </c>
      <c r="M78" s="42" t="s">
        <v>39</v>
      </c>
      <c r="N78" s="42"/>
    </row>
    <row r="80" spans="1:14" ht="15.75" customHeight="1" x14ac:dyDescent="0.2">
      <c r="A80" s="35">
        <v>1</v>
      </c>
      <c r="B80" s="37" t="s">
        <v>63</v>
      </c>
      <c r="C80" s="37" t="s">
        <v>4</v>
      </c>
      <c r="D80" s="45">
        <v>41</v>
      </c>
      <c r="E80" s="45">
        <v>42.7</v>
      </c>
      <c r="F80" s="45">
        <v>43.3</v>
      </c>
      <c r="G80" s="45">
        <v>44.6</v>
      </c>
      <c r="H80" s="45">
        <v>0</v>
      </c>
      <c r="I80" s="45">
        <v>0</v>
      </c>
      <c r="J80" s="45">
        <v>0</v>
      </c>
      <c r="K80" s="45">
        <v>0</v>
      </c>
      <c r="L80" s="40">
        <v>171.6</v>
      </c>
      <c r="M80" s="38">
        <v>2</v>
      </c>
    </row>
  </sheetData>
  <pageMargins left="0.47244094488189003" right="0" top="0.98425196850393704" bottom="0.98425196850393704" header="0.511811023622047" footer="0.511811023622047"/>
  <pageSetup paperSize="9" orientation="portrait" r:id="rId1"/>
  <headerFooter>
    <oddHeader>&amp;L&amp;"MS Sans Serif,Normal"&amp;10 Gästrikeserien omg 1 2021-2022 2021-11-13
 Resultatlista</oddHeader>
    <oddFooter>&amp;R&amp;"MS Sans Serif,Normal"&amp;10&amp;P</oddFooter>
  </headerFooter>
  <rowBreaks count="1" manualBreakCount="1">
    <brk id="4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86815-A889-47A8-8F0A-9A0BDB9E54F1}">
  <sheetPr codeName="Sheet8"/>
  <dimension ref="A1:D22"/>
  <sheetViews>
    <sheetView workbookViewId="0">
      <selection activeCell="D22" sqref="D22"/>
    </sheetView>
  </sheetViews>
  <sheetFormatPr defaultRowHeight="15.75" customHeight="1" x14ac:dyDescent="0.25"/>
  <cols>
    <col min="1" max="1" width="9.140625" style="48"/>
    <col min="2" max="2" width="2.5703125" style="48" customWidth="1"/>
    <col min="3" max="3" width="26.7109375" style="48" customWidth="1"/>
    <col min="4" max="4" width="10.140625" style="48" customWidth="1"/>
    <col min="5" max="257" width="9.140625" style="48"/>
    <col min="258" max="258" width="2.5703125" style="48" customWidth="1"/>
    <col min="259" max="259" width="26.7109375" style="48" customWidth="1"/>
    <col min="260" max="260" width="10.140625" style="48" customWidth="1"/>
    <col min="261" max="513" width="9.140625" style="48"/>
    <col min="514" max="514" width="2.5703125" style="48" customWidth="1"/>
    <col min="515" max="515" width="26.7109375" style="48" customWidth="1"/>
    <col min="516" max="516" width="10.140625" style="48" customWidth="1"/>
    <col min="517" max="769" width="9.140625" style="48"/>
    <col min="770" max="770" width="2.5703125" style="48" customWidth="1"/>
    <col min="771" max="771" width="26.7109375" style="48" customWidth="1"/>
    <col min="772" max="772" width="10.140625" style="48" customWidth="1"/>
    <col min="773" max="1025" width="9.140625" style="48"/>
    <col min="1026" max="1026" width="2.5703125" style="48" customWidth="1"/>
    <col min="1027" max="1027" width="26.7109375" style="48" customWidth="1"/>
    <col min="1028" max="1028" width="10.140625" style="48" customWidth="1"/>
    <col min="1029" max="1281" width="9.140625" style="48"/>
    <col min="1282" max="1282" width="2.5703125" style="48" customWidth="1"/>
    <col min="1283" max="1283" width="26.7109375" style="48" customWidth="1"/>
    <col min="1284" max="1284" width="10.140625" style="48" customWidth="1"/>
    <col min="1285" max="1537" width="9.140625" style="48"/>
    <col min="1538" max="1538" width="2.5703125" style="48" customWidth="1"/>
    <col min="1539" max="1539" width="26.7109375" style="48" customWidth="1"/>
    <col min="1540" max="1540" width="10.140625" style="48" customWidth="1"/>
    <col min="1541" max="1793" width="9.140625" style="48"/>
    <col min="1794" max="1794" width="2.5703125" style="48" customWidth="1"/>
    <col min="1795" max="1795" width="26.7109375" style="48" customWidth="1"/>
    <col min="1796" max="1796" width="10.140625" style="48" customWidth="1"/>
    <col min="1797" max="2049" width="9.140625" style="48"/>
    <col min="2050" max="2050" width="2.5703125" style="48" customWidth="1"/>
    <col min="2051" max="2051" width="26.7109375" style="48" customWidth="1"/>
    <col min="2052" max="2052" width="10.140625" style="48" customWidth="1"/>
    <col min="2053" max="2305" width="9.140625" style="48"/>
    <col min="2306" max="2306" width="2.5703125" style="48" customWidth="1"/>
    <col min="2307" max="2307" width="26.7109375" style="48" customWidth="1"/>
    <col min="2308" max="2308" width="10.140625" style="48" customWidth="1"/>
    <col min="2309" max="2561" width="9.140625" style="48"/>
    <col min="2562" max="2562" width="2.5703125" style="48" customWidth="1"/>
    <col min="2563" max="2563" width="26.7109375" style="48" customWidth="1"/>
    <col min="2564" max="2564" width="10.140625" style="48" customWidth="1"/>
    <col min="2565" max="2817" width="9.140625" style="48"/>
    <col min="2818" max="2818" width="2.5703125" style="48" customWidth="1"/>
    <col min="2819" max="2819" width="26.7109375" style="48" customWidth="1"/>
    <col min="2820" max="2820" width="10.140625" style="48" customWidth="1"/>
    <col min="2821" max="3073" width="9.140625" style="48"/>
    <col min="3074" max="3074" width="2.5703125" style="48" customWidth="1"/>
    <col min="3075" max="3075" width="26.7109375" style="48" customWidth="1"/>
    <col min="3076" max="3076" width="10.140625" style="48" customWidth="1"/>
    <col min="3077" max="3329" width="9.140625" style="48"/>
    <col min="3330" max="3330" width="2.5703125" style="48" customWidth="1"/>
    <col min="3331" max="3331" width="26.7109375" style="48" customWidth="1"/>
    <col min="3332" max="3332" width="10.140625" style="48" customWidth="1"/>
    <col min="3333" max="3585" width="9.140625" style="48"/>
    <col min="3586" max="3586" width="2.5703125" style="48" customWidth="1"/>
    <col min="3587" max="3587" width="26.7109375" style="48" customWidth="1"/>
    <col min="3588" max="3588" width="10.140625" style="48" customWidth="1"/>
    <col min="3589" max="3841" width="9.140625" style="48"/>
    <col min="3842" max="3842" width="2.5703125" style="48" customWidth="1"/>
    <col min="3843" max="3843" width="26.7109375" style="48" customWidth="1"/>
    <col min="3844" max="3844" width="10.140625" style="48" customWidth="1"/>
    <col min="3845" max="4097" width="9.140625" style="48"/>
    <col min="4098" max="4098" width="2.5703125" style="48" customWidth="1"/>
    <col min="4099" max="4099" width="26.7109375" style="48" customWidth="1"/>
    <col min="4100" max="4100" width="10.140625" style="48" customWidth="1"/>
    <col min="4101" max="4353" width="9.140625" style="48"/>
    <col min="4354" max="4354" width="2.5703125" style="48" customWidth="1"/>
    <col min="4355" max="4355" width="26.7109375" style="48" customWidth="1"/>
    <col min="4356" max="4356" width="10.140625" style="48" customWidth="1"/>
    <col min="4357" max="4609" width="9.140625" style="48"/>
    <col min="4610" max="4610" width="2.5703125" style="48" customWidth="1"/>
    <col min="4611" max="4611" width="26.7109375" style="48" customWidth="1"/>
    <col min="4612" max="4612" width="10.140625" style="48" customWidth="1"/>
    <col min="4613" max="4865" width="9.140625" style="48"/>
    <col min="4866" max="4866" width="2.5703125" style="48" customWidth="1"/>
    <col min="4867" max="4867" width="26.7109375" style="48" customWidth="1"/>
    <col min="4868" max="4868" width="10.140625" style="48" customWidth="1"/>
    <col min="4869" max="5121" width="9.140625" style="48"/>
    <col min="5122" max="5122" width="2.5703125" style="48" customWidth="1"/>
    <col min="5123" max="5123" width="26.7109375" style="48" customWidth="1"/>
    <col min="5124" max="5124" width="10.140625" style="48" customWidth="1"/>
    <col min="5125" max="5377" width="9.140625" style="48"/>
    <col min="5378" max="5378" width="2.5703125" style="48" customWidth="1"/>
    <col min="5379" max="5379" width="26.7109375" style="48" customWidth="1"/>
    <col min="5380" max="5380" width="10.140625" style="48" customWidth="1"/>
    <col min="5381" max="5633" width="9.140625" style="48"/>
    <col min="5634" max="5634" width="2.5703125" style="48" customWidth="1"/>
    <col min="5635" max="5635" width="26.7109375" style="48" customWidth="1"/>
    <col min="5636" max="5636" width="10.140625" style="48" customWidth="1"/>
    <col min="5637" max="5889" width="9.140625" style="48"/>
    <col min="5890" max="5890" width="2.5703125" style="48" customWidth="1"/>
    <col min="5891" max="5891" width="26.7109375" style="48" customWidth="1"/>
    <col min="5892" max="5892" width="10.140625" style="48" customWidth="1"/>
    <col min="5893" max="6145" width="9.140625" style="48"/>
    <col min="6146" max="6146" width="2.5703125" style="48" customWidth="1"/>
    <col min="6147" max="6147" width="26.7109375" style="48" customWidth="1"/>
    <col min="6148" max="6148" width="10.140625" style="48" customWidth="1"/>
    <col min="6149" max="6401" width="9.140625" style="48"/>
    <col min="6402" max="6402" width="2.5703125" style="48" customWidth="1"/>
    <col min="6403" max="6403" width="26.7109375" style="48" customWidth="1"/>
    <col min="6404" max="6404" width="10.140625" style="48" customWidth="1"/>
    <col min="6405" max="6657" width="9.140625" style="48"/>
    <col min="6658" max="6658" width="2.5703125" style="48" customWidth="1"/>
    <col min="6659" max="6659" width="26.7109375" style="48" customWidth="1"/>
    <col min="6660" max="6660" width="10.140625" style="48" customWidth="1"/>
    <col min="6661" max="6913" width="9.140625" style="48"/>
    <col min="6914" max="6914" width="2.5703125" style="48" customWidth="1"/>
    <col min="6915" max="6915" width="26.7109375" style="48" customWidth="1"/>
    <col min="6916" max="6916" width="10.140625" style="48" customWidth="1"/>
    <col min="6917" max="7169" width="9.140625" style="48"/>
    <col min="7170" max="7170" width="2.5703125" style="48" customWidth="1"/>
    <col min="7171" max="7171" width="26.7109375" style="48" customWidth="1"/>
    <col min="7172" max="7172" width="10.140625" style="48" customWidth="1"/>
    <col min="7173" max="7425" width="9.140625" style="48"/>
    <col min="7426" max="7426" width="2.5703125" style="48" customWidth="1"/>
    <col min="7427" max="7427" width="26.7109375" style="48" customWidth="1"/>
    <col min="7428" max="7428" width="10.140625" style="48" customWidth="1"/>
    <col min="7429" max="7681" width="9.140625" style="48"/>
    <col min="7682" max="7682" width="2.5703125" style="48" customWidth="1"/>
    <col min="7683" max="7683" width="26.7109375" style="48" customWidth="1"/>
    <col min="7684" max="7684" width="10.140625" style="48" customWidth="1"/>
    <col min="7685" max="7937" width="9.140625" style="48"/>
    <col min="7938" max="7938" width="2.5703125" style="48" customWidth="1"/>
    <col min="7939" max="7939" width="26.7109375" style="48" customWidth="1"/>
    <col min="7940" max="7940" width="10.140625" style="48" customWidth="1"/>
    <col min="7941" max="8193" width="9.140625" style="48"/>
    <col min="8194" max="8194" width="2.5703125" style="48" customWidth="1"/>
    <col min="8195" max="8195" width="26.7109375" style="48" customWidth="1"/>
    <col min="8196" max="8196" width="10.140625" style="48" customWidth="1"/>
    <col min="8197" max="8449" width="9.140625" style="48"/>
    <col min="8450" max="8450" width="2.5703125" style="48" customWidth="1"/>
    <col min="8451" max="8451" width="26.7109375" style="48" customWidth="1"/>
    <col min="8452" max="8452" width="10.140625" style="48" customWidth="1"/>
    <col min="8453" max="8705" width="9.140625" style="48"/>
    <col min="8706" max="8706" width="2.5703125" style="48" customWidth="1"/>
    <col min="8707" max="8707" width="26.7109375" style="48" customWidth="1"/>
    <col min="8708" max="8708" width="10.140625" style="48" customWidth="1"/>
    <col min="8709" max="8961" width="9.140625" style="48"/>
    <col min="8962" max="8962" width="2.5703125" style="48" customWidth="1"/>
    <col min="8963" max="8963" width="26.7109375" style="48" customWidth="1"/>
    <col min="8964" max="8964" width="10.140625" style="48" customWidth="1"/>
    <col min="8965" max="9217" width="9.140625" style="48"/>
    <col min="9218" max="9218" width="2.5703125" style="48" customWidth="1"/>
    <col min="9219" max="9219" width="26.7109375" style="48" customWidth="1"/>
    <col min="9220" max="9220" width="10.140625" style="48" customWidth="1"/>
    <col min="9221" max="9473" width="9.140625" style="48"/>
    <col min="9474" max="9474" width="2.5703125" style="48" customWidth="1"/>
    <col min="9475" max="9475" width="26.7109375" style="48" customWidth="1"/>
    <col min="9476" max="9476" width="10.140625" style="48" customWidth="1"/>
    <col min="9477" max="9729" width="9.140625" style="48"/>
    <col min="9730" max="9730" width="2.5703125" style="48" customWidth="1"/>
    <col min="9731" max="9731" width="26.7109375" style="48" customWidth="1"/>
    <col min="9732" max="9732" width="10.140625" style="48" customWidth="1"/>
    <col min="9733" max="9985" width="9.140625" style="48"/>
    <col min="9986" max="9986" width="2.5703125" style="48" customWidth="1"/>
    <col min="9987" max="9987" width="26.7109375" style="48" customWidth="1"/>
    <col min="9988" max="9988" width="10.140625" style="48" customWidth="1"/>
    <col min="9989" max="10241" width="9.140625" style="48"/>
    <col min="10242" max="10242" width="2.5703125" style="48" customWidth="1"/>
    <col min="10243" max="10243" width="26.7109375" style="48" customWidth="1"/>
    <col min="10244" max="10244" width="10.140625" style="48" customWidth="1"/>
    <col min="10245" max="10497" width="9.140625" style="48"/>
    <col min="10498" max="10498" width="2.5703125" style="48" customWidth="1"/>
    <col min="10499" max="10499" width="26.7109375" style="48" customWidth="1"/>
    <col min="10500" max="10500" width="10.140625" style="48" customWidth="1"/>
    <col min="10501" max="10753" width="9.140625" style="48"/>
    <col min="10754" max="10754" width="2.5703125" style="48" customWidth="1"/>
    <col min="10755" max="10755" width="26.7109375" style="48" customWidth="1"/>
    <col min="10756" max="10756" width="10.140625" style="48" customWidth="1"/>
    <col min="10757" max="11009" width="9.140625" style="48"/>
    <col min="11010" max="11010" width="2.5703125" style="48" customWidth="1"/>
    <col min="11011" max="11011" width="26.7109375" style="48" customWidth="1"/>
    <col min="11012" max="11012" width="10.140625" style="48" customWidth="1"/>
    <col min="11013" max="11265" width="9.140625" style="48"/>
    <col min="11266" max="11266" width="2.5703125" style="48" customWidth="1"/>
    <col min="11267" max="11267" width="26.7109375" style="48" customWidth="1"/>
    <col min="11268" max="11268" width="10.140625" style="48" customWidth="1"/>
    <col min="11269" max="11521" width="9.140625" style="48"/>
    <col min="11522" max="11522" width="2.5703125" style="48" customWidth="1"/>
    <col min="11523" max="11523" width="26.7109375" style="48" customWidth="1"/>
    <col min="11524" max="11524" width="10.140625" style="48" customWidth="1"/>
    <col min="11525" max="11777" width="9.140625" style="48"/>
    <col min="11778" max="11778" width="2.5703125" style="48" customWidth="1"/>
    <col min="11779" max="11779" width="26.7109375" style="48" customWidth="1"/>
    <col min="11780" max="11780" width="10.140625" style="48" customWidth="1"/>
    <col min="11781" max="12033" width="9.140625" style="48"/>
    <col min="12034" max="12034" width="2.5703125" style="48" customWidth="1"/>
    <col min="12035" max="12035" width="26.7109375" style="48" customWidth="1"/>
    <col min="12036" max="12036" width="10.140625" style="48" customWidth="1"/>
    <col min="12037" max="12289" width="9.140625" style="48"/>
    <col min="12290" max="12290" width="2.5703125" style="48" customWidth="1"/>
    <col min="12291" max="12291" width="26.7109375" style="48" customWidth="1"/>
    <col min="12292" max="12292" width="10.140625" style="48" customWidth="1"/>
    <col min="12293" max="12545" width="9.140625" style="48"/>
    <col min="12546" max="12546" width="2.5703125" style="48" customWidth="1"/>
    <col min="12547" max="12547" width="26.7109375" style="48" customWidth="1"/>
    <col min="12548" max="12548" width="10.140625" style="48" customWidth="1"/>
    <col min="12549" max="12801" width="9.140625" style="48"/>
    <col min="12802" max="12802" width="2.5703125" style="48" customWidth="1"/>
    <col min="12803" max="12803" width="26.7109375" style="48" customWidth="1"/>
    <col min="12804" max="12804" width="10.140625" style="48" customWidth="1"/>
    <col min="12805" max="13057" width="9.140625" style="48"/>
    <col min="13058" max="13058" width="2.5703125" style="48" customWidth="1"/>
    <col min="13059" max="13059" width="26.7109375" style="48" customWidth="1"/>
    <col min="13060" max="13060" width="10.140625" style="48" customWidth="1"/>
    <col min="13061" max="13313" width="9.140625" style="48"/>
    <col min="13314" max="13314" width="2.5703125" style="48" customWidth="1"/>
    <col min="13315" max="13315" width="26.7109375" style="48" customWidth="1"/>
    <col min="13316" max="13316" width="10.140625" style="48" customWidth="1"/>
    <col min="13317" max="13569" width="9.140625" style="48"/>
    <col min="13570" max="13570" width="2.5703125" style="48" customWidth="1"/>
    <col min="13571" max="13571" width="26.7109375" style="48" customWidth="1"/>
    <col min="13572" max="13572" width="10.140625" style="48" customWidth="1"/>
    <col min="13573" max="13825" width="9.140625" style="48"/>
    <col min="13826" max="13826" width="2.5703125" style="48" customWidth="1"/>
    <col min="13827" max="13827" width="26.7109375" style="48" customWidth="1"/>
    <col min="13828" max="13828" width="10.140625" style="48" customWidth="1"/>
    <col min="13829" max="14081" width="9.140625" style="48"/>
    <col min="14082" max="14082" width="2.5703125" style="48" customWidth="1"/>
    <col min="14083" max="14083" width="26.7109375" style="48" customWidth="1"/>
    <col min="14084" max="14084" width="10.140625" style="48" customWidth="1"/>
    <col min="14085" max="14337" width="9.140625" style="48"/>
    <col min="14338" max="14338" width="2.5703125" style="48" customWidth="1"/>
    <col min="14339" max="14339" width="26.7109375" style="48" customWidth="1"/>
    <col min="14340" max="14340" width="10.140625" style="48" customWidth="1"/>
    <col min="14341" max="14593" width="9.140625" style="48"/>
    <col min="14594" max="14594" width="2.5703125" style="48" customWidth="1"/>
    <col min="14595" max="14595" width="26.7109375" style="48" customWidth="1"/>
    <col min="14596" max="14596" width="10.140625" style="48" customWidth="1"/>
    <col min="14597" max="14849" width="9.140625" style="48"/>
    <col min="14850" max="14850" width="2.5703125" style="48" customWidth="1"/>
    <col min="14851" max="14851" width="26.7109375" style="48" customWidth="1"/>
    <col min="14852" max="14852" width="10.140625" style="48" customWidth="1"/>
    <col min="14853" max="15105" width="9.140625" style="48"/>
    <col min="15106" max="15106" width="2.5703125" style="48" customWidth="1"/>
    <col min="15107" max="15107" width="26.7109375" style="48" customWidth="1"/>
    <col min="15108" max="15108" width="10.140625" style="48" customWidth="1"/>
    <col min="15109" max="15361" width="9.140625" style="48"/>
    <col min="15362" max="15362" width="2.5703125" style="48" customWidth="1"/>
    <col min="15363" max="15363" width="26.7109375" style="48" customWidth="1"/>
    <col min="15364" max="15364" width="10.140625" style="48" customWidth="1"/>
    <col min="15365" max="15617" width="9.140625" style="48"/>
    <col min="15618" max="15618" width="2.5703125" style="48" customWidth="1"/>
    <col min="15619" max="15619" width="26.7109375" style="48" customWidth="1"/>
    <col min="15620" max="15620" width="10.140625" style="48" customWidth="1"/>
    <col min="15621" max="15873" width="9.140625" style="48"/>
    <col min="15874" max="15874" width="2.5703125" style="48" customWidth="1"/>
    <col min="15875" max="15875" width="26.7109375" style="48" customWidth="1"/>
    <col min="15876" max="15876" width="10.140625" style="48" customWidth="1"/>
    <col min="15877" max="16129" width="9.140625" style="48"/>
    <col min="16130" max="16130" width="2.5703125" style="48" customWidth="1"/>
    <col min="16131" max="16131" width="26.7109375" style="48" customWidth="1"/>
    <col min="16132" max="16132" width="10.140625" style="48" customWidth="1"/>
    <col min="16133" max="16384" width="9.140625" style="48"/>
  </cols>
  <sheetData>
    <row r="1" spans="1:4" ht="24.75" customHeight="1" x14ac:dyDescent="0.35">
      <c r="A1" s="47" t="s">
        <v>64</v>
      </c>
    </row>
    <row r="3" spans="1:4" ht="15.75" customHeight="1" x14ac:dyDescent="0.25">
      <c r="A3" s="49">
        <v>1</v>
      </c>
      <c r="B3" s="49" t="s">
        <v>7</v>
      </c>
    </row>
    <row r="5" spans="1:4" ht="15.75" customHeight="1" x14ac:dyDescent="0.25">
      <c r="C5" s="48" t="s">
        <v>17</v>
      </c>
      <c r="D5" s="48">
        <v>420.9</v>
      </c>
    </row>
    <row r="6" spans="1:4" ht="15.75" customHeight="1" x14ac:dyDescent="0.25">
      <c r="C6" s="48" t="s">
        <v>50</v>
      </c>
      <c r="D6" s="48">
        <v>417.8</v>
      </c>
    </row>
    <row r="7" spans="1:4" ht="15.75" customHeight="1" x14ac:dyDescent="0.25">
      <c r="C7" s="48" t="s">
        <v>12</v>
      </c>
      <c r="D7" s="48">
        <v>401</v>
      </c>
    </row>
    <row r="8" spans="1:4" ht="15.75" customHeight="1" x14ac:dyDescent="0.25">
      <c r="C8" s="50" t="s">
        <v>10</v>
      </c>
      <c r="D8" s="51">
        <f>SUM(D5:D7)</f>
        <v>1239.7</v>
      </c>
    </row>
    <row r="10" spans="1:4" ht="15.75" customHeight="1" x14ac:dyDescent="0.25">
      <c r="A10" s="49">
        <v>2</v>
      </c>
      <c r="B10" s="49" t="s">
        <v>4</v>
      </c>
    </row>
    <row r="12" spans="1:4" ht="15.75" customHeight="1" x14ac:dyDescent="0.25">
      <c r="C12" s="48" t="s">
        <v>13</v>
      </c>
      <c r="D12" s="48">
        <v>424</v>
      </c>
    </row>
    <row r="13" spans="1:4" ht="15.75" customHeight="1" x14ac:dyDescent="0.25">
      <c r="C13" s="48" t="s">
        <v>88</v>
      </c>
      <c r="D13" s="48">
        <v>420.1</v>
      </c>
    </row>
    <row r="14" spans="1:4" ht="15.75" customHeight="1" x14ac:dyDescent="0.25">
      <c r="C14" s="48" t="s">
        <v>14</v>
      </c>
      <c r="D14" s="48">
        <v>368.20000000000005</v>
      </c>
    </row>
    <row r="15" spans="1:4" ht="15.75" customHeight="1" x14ac:dyDescent="0.25">
      <c r="C15" s="50" t="s">
        <v>10</v>
      </c>
      <c r="D15" s="51">
        <f>SUM(D12:D14)</f>
        <v>1212.3000000000002</v>
      </c>
    </row>
    <row r="17" spans="1:4" ht="15.75" customHeight="1" x14ac:dyDescent="0.25">
      <c r="A17" s="49">
        <v>3</v>
      </c>
      <c r="B17" s="49" t="s">
        <v>1</v>
      </c>
    </row>
    <row r="19" spans="1:4" ht="15.75" customHeight="1" x14ac:dyDescent="0.25">
      <c r="C19" s="48" t="s">
        <v>31</v>
      </c>
      <c r="D19" s="48">
        <v>419.2</v>
      </c>
    </row>
    <row r="22" spans="1:4" ht="15.75" customHeight="1" x14ac:dyDescent="0.25">
      <c r="C22" s="50" t="s">
        <v>10</v>
      </c>
      <c r="D22" s="51">
        <f>SUM(D19:D21)</f>
        <v>419.2</v>
      </c>
    </row>
  </sheetData>
  <pageMargins left="0.7" right="0.7" top="0.75" bottom="0.75" header="0.3" footer="0.3"/>
  <pageSetup paperSize="9" orientation="portrait" r:id="rId1"/>
  <headerFooter>
    <oddHeader>&amp;L&amp;"MS Sans Serif,Normal"&amp;10 Gästrikeserien omg 1 2021-2022 2021-11-13
 Lagutskrift</oddHeader>
    <oddFooter>&amp;R&amp;"MS Sans Serif,Normal"&amp;10&amp;P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F6362-84F5-4755-ACF8-335BEADBDE66}">
  <sheetPr codeName="Sheet10"/>
  <dimension ref="A3:C39"/>
  <sheetViews>
    <sheetView workbookViewId="0">
      <selection activeCell="C25" sqref="C25"/>
    </sheetView>
  </sheetViews>
  <sheetFormatPr defaultRowHeight="15" x14ac:dyDescent="0.25"/>
  <cols>
    <col min="1" max="1" width="9.140625" style="169"/>
    <col min="2" max="2" width="20.5703125" style="169" bestFit="1" customWidth="1"/>
    <col min="3" max="257" width="9.140625" style="169"/>
    <col min="258" max="258" width="20.5703125" style="169" bestFit="1" customWidth="1"/>
    <col min="259" max="513" width="9.140625" style="169"/>
    <col min="514" max="514" width="20.5703125" style="169" bestFit="1" customWidth="1"/>
    <col min="515" max="769" width="9.140625" style="169"/>
    <col min="770" max="770" width="20.5703125" style="169" bestFit="1" customWidth="1"/>
    <col min="771" max="1025" width="9.140625" style="169"/>
    <col min="1026" max="1026" width="20.5703125" style="169" bestFit="1" customWidth="1"/>
    <col min="1027" max="1281" width="9.140625" style="169"/>
    <col min="1282" max="1282" width="20.5703125" style="169" bestFit="1" customWidth="1"/>
    <col min="1283" max="1537" width="9.140625" style="169"/>
    <col min="1538" max="1538" width="20.5703125" style="169" bestFit="1" customWidth="1"/>
    <col min="1539" max="1793" width="9.140625" style="169"/>
    <col min="1794" max="1794" width="20.5703125" style="169" bestFit="1" customWidth="1"/>
    <col min="1795" max="2049" width="9.140625" style="169"/>
    <col min="2050" max="2050" width="20.5703125" style="169" bestFit="1" customWidth="1"/>
    <col min="2051" max="2305" width="9.140625" style="169"/>
    <col min="2306" max="2306" width="20.5703125" style="169" bestFit="1" customWidth="1"/>
    <col min="2307" max="2561" width="9.140625" style="169"/>
    <col min="2562" max="2562" width="20.5703125" style="169" bestFit="1" customWidth="1"/>
    <col min="2563" max="2817" width="9.140625" style="169"/>
    <col min="2818" max="2818" width="20.5703125" style="169" bestFit="1" customWidth="1"/>
    <col min="2819" max="3073" width="9.140625" style="169"/>
    <col min="3074" max="3074" width="20.5703125" style="169" bestFit="1" customWidth="1"/>
    <col min="3075" max="3329" width="9.140625" style="169"/>
    <col min="3330" max="3330" width="20.5703125" style="169" bestFit="1" customWidth="1"/>
    <col min="3331" max="3585" width="9.140625" style="169"/>
    <col min="3586" max="3586" width="20.5703125" style="169" bestFit="1" customWidth="1"/>
    <col min="3587" max="3841" width="9.140625" style="169"/>
    <col min="3842" max="3842" width="20.5703125" style="169" bestFit="1" customWidth="1"/>
    <col min="3843" max="4097" width="9.140625" style="169"/>
    <col min="4098" max="4098" width="20.5703125" style="169" bestFit="1" customWidth="1"/>
    <col min="4099" max="4353" width="9.140625" style="169"/>
    <col min="4354" max="4354" width="20.5703125" style="169" bestFit="1" customWidth="1"/>
    <col min="4355" max="4609" width="9.140625" style="169"/>
    <col min="4610" max="4610" width="20.5703125" style="169" bestFit="1" customWidth="1"/>
    <col min="4611" max="4865" width="9.140625" style="169"/>
    <col min="4866" max="4866" width="20.5703125" style="169" bestFit="1" customWidth="1"/>
    <col min="4867" max="5121" width="9.140625" style="169"/>
    <col min="5122" max="5122" width="20.5703125" style="169" bestFit="1" customWidth="1"/>
    <col min="5123" max="5377" width="9.140625" style="169"/>
    <col min="5378" max="5378" width="20.5703125" style="169" bestFit="1" customWidth="1"/>
    <col min="5379" max="5633" width="9.140625" style="169"/>
    <col min="5634" max="5634" width="20.5703125" style="169" bestFit="1" customWidth="1"/>
    <col min="5635" max="5889" width="9.140625" style="169"/>
    <col min="5890" max="5890" width="20.5703125" style="169" bestFit="1" customWidth="1"/>
    <col min="5891" max="6145" width="9.140625" style="169"/>
    <col min="6146" max="6146" width="20.5703125" style="169" bestFit="1" customWidth="1"/>
    <col min="6147" max="6401" width="9.140625" style="169"/>
    <col min="6402" max="6402" width="20.5703125" style="169" bestFit="1" customWidth="1"/>
    <col min="6403" max="6657" width="9.140625" style="169"/>
    <col min="6658" max="6658" width="20.5703125" style="169" bestFit="1" customWidth="1"/>
    <col min="6659" max="6913" width="9.140625" style="169"/>
    <col min="6914" max="6914" width="20.5703125" style="169" bestFit="1" customWidth="1"/>
    <col min="6915" max="7169" width="9.140625" style="169"/>
    <col min="7170" max="7170" width="20.5703125" style="169" bestFit="1" customWidth="1"/>
    <col min="7171" max="7425" width="9.140625" style="169"/>
    <col min="7426" max="7426" width="20.5703125" style="169" bestFit="1" customWidth="1"/>
    <col min="7427" max="7681" width="9.140625" style="169"/>
    <col min="7682" max="7682" width="20.5703125" style="169" bestFit="1" customWidth="1"/>
    <col min="7683" max="7937" width="9.140625" style="169"/>
    <col min="7938" max="7938" width="20.5703125" style="169" bestFit="1" customWidth="1"/>
    <col min="7939" max="8193" width="9.140625" style="169"/>
    <col min="8194" max="8194" width="20.5703125" style="169" bestFit="1" customWidth="1"/>
    <col min="8195" max="8449" width="9.140625" style="169"/>
    <col min="8450" max="8450" width="20.5703125" style="169" bestFit="1" customWidth="1"/>
    <col min="8451" max="8705" width="9.140625" style="169"/>
    <col min="8706" max="8706" width="20.5703125" style="169" bestFit="1" customWidth="1"/>
    <col min="8707" max="8961" width="9.140625" style="169"/>
    <col min="8962" max="8962" width="20.5703125" style="169" bestFit="1" customWidth="1"/>
    <col min="8963" max="9217" width="9.140625" style="169"/>
    <col min="9218" max="9218" width="20.5703125" style="169" bestFit="1" customWidth="1"/>
    <col min="9219" max="9473" width="9.140625" style="169"/>
    <col min="9474" max="9474" width="20.5703125" style="169" bestFit="1" customWidth="1"/>
    <col min="9475" max="9729" width="9.140625" style="169"/>
    <col min="9730" max="9730" width="20.5703125" style="169" bestFit="1" customWidth="1"/>
    <col min="9731" max="9985" width="9.140625" style="169"/>
    <col min="9986" max="9986" width="20.5703125" style="169" bestFit="1" customWidth="1"/>
    <col min="9987" max="10241" width="9.140625" style="169"/>
    <col min="10242" max="10242" width="20.5703125" style="169" bestFit="1" customWidth="1"/>
    <col min="10243" max="10497" width="9.140625" style="169"/>
    <col min="10498" max="10498" width="20.5703125" style="169" bestFit="1" customWidth="1"/>
    <col min="10499" max="10753" width="9.140625" style="169"/>
    <col min="10754" max="10754" width="20.5703125" style="169" bestFit="1" customWidth="1"/>
    <col min="10755" max="11009" width="9.140625" style="169"/>
    <col min="11010" max="11010" width="20.5703125" style="169" bestFit="1" customWidth="1"/>
    <col min="11011" max="11265" width="9.140625" style="169"/>
    <col min="11266" max="11266" width="20.5703125" style="169" bestFit="1" customWidth="1"/>
    <col min="11267" max="11521" width="9.140625" style="169"/>
    <col min="11522" max="11522" width="20.5703125" style="169" bestFit="1" customWidth="1"/>
    <col min="11523" max="11777" width="9.140625" style="169"/>
    <col min="11778" max="11778" width="20.5703125" style="169" bestFit="1" customWidth="1"/>
    <col min="11779" max="12033" width="9.140625" style="169"/>
    <col min="12034" max="12034" width="20.5703125" style="169" bestFit="1" customWidth="1"/>
    <col min="12035" max="12289" width="9.140625" style="169"/>
    <col min="12290" max="12290" width="20.5703125" style="169" bestFit="1" customWidth="1"/>
    <col min="12291" max="12545" width="9.140625" style="169"/>
    <col min="12546" max="12546" width="20.5703125" style="169" bestFit="1" customWidth="1"/>
    <col min="12547" max="12801" width="9.140625" style="169"/>
    <col min="12802" max="12802" width="20.5703125" style="169" bestFit="1" customWidth="1"/>
    <col min="12803" max="13057" width="9.140625" style="169"/>
    <col min="13058" max="13058" width="20.5703125" style="169" bestFit="1" customWidth="1"/>
    <col min="13059" max="13313" width="9.140625" style="169"/>
    <col min="13314" max="13314" width="20.5703125" style="169" bestFit="1" customWidth="1"/>
    <col min="13315" max="13569" width="9.140625" style="169"/>
    <col min="13570" max="13570" width="20.5703125" style="169" bestFit="1" customWidth="1"/>
    <col min="13571" max="13825" width="9.140625" style="169"/>
    <col min="13826" max="13826" width="20.5703125" style="169" bestFit="1" customWidth="1"/>
    <col min="13827" max="14081" width="9.140625" style="169"/>
    <col min="14082" max="14082" width="20.5703125" style="169" bestFit="1" customWidth="1"/>
    <col min="14083" max="14337" width="9.140625" style="169"/>
    <col min="14338" max="14338" width="20.5703125" style="169" bestFit="1" customWidth="1"/>
    <col min="14339" max="14593" width="9.140625" style="169"/>
    <col min="14594" max="14594" width="20.5703125" style="169" bestFit="1" customWidth="1"/>
    <col min="14595" max="14849" width="9.140625" style="169"/>
    <col min="14850" max="14850" width="20.5703125" style="169" bestFit="1" customWidth="1"/>
    <col min="14851" max="15105" width="9.140625" style="169"/>
    <col min="15106" max="15106" width="20.5703125" style="169" bestFit="1" customWidth="1"/>
    <col min="15107" max="15361" width="9.140625" style="169"/>
    <col min="15362" max="15362" width="20.5703125" style="169" bestFit="1" customWidth="1"/>
    <col min="15363" max="15617" width="9.140625" style="169"/>
    <col min="15618" max="15618" width="20.5703125" style="169" bestFit="1" customWidth="1"/>
    <col min="15619" max="15873" width="9.140625" style="169"/>
    <col min="15874" max="15874" width="20.5703125" style="169" bestFit="1" customWidth="1"/>
    <col min="15875" max="16129" width="9.140625" style="169"/>
    <col min="16130" max="16130" width="20.5703125" style="169" bestFit="1" customWidth="1"/>
    <col min="16131" max="16384" width="9.140625" style="169"/>
  </cols>
  <sheetData>
    <row r="3" spans="1:3" ht="15.75" x14ac:dyDescent="0.25">
      <c r="A3" s="188" t="s">
        <v>110</v>
      </c>
      <c r="B3" s="189"/>
      <c r="C3" s="189"/>
    </row>
    <row r="4" spans="1:3" x14ac:dyDescent="0.25">
      <c r="A4" s="23" t="s">
        <v>34</v>
      </c>
      <c r="B4" s="23"/>
      <c r="C4" s="25"/>
    </row>
    <row r="5" spans="1:3" x14ac:dyDescent="0.25">
      <c r="A5" s="23"/>
      <c r="B5" s="23"/>
      <c r="C5" s="25"/>
    </row>
    <row r="6" spans="1:3" ht="15.75" x14ac:dyDescent="0.25">
      <c r="A6" s="23"/>
      <c r="B6" s="54" t="s">
        <v>35</v>
      </c>
      <c r="C6" s="25"/>
    </row>
    <row r="7" spans="1:3" x14ac:dyDescent="0.25">
      <c r="A7" s="23"/>
      <c r="B7" s="23"/>
      <c r="C7" s="25"/>
    </row>
    <row r="8" spans="1:3" x14ac:dyDescent="0.25">
      <c r="A8" s="23"/>
      <c r="B8" s="170" t="s">
        <v>17</v>
      </c>
      <c r="C8" s="162">
        <v>418.6</v>
      </c>
    </row>
    <row r="9" spans="1:3" x14ac:dyDescent="0.25">
      <c r="A9" s="23"/>
      <c r="B9" s="171" t="s">
        <v>22</v>
      </c>
      <c r="C9" s="172">
        <v>419.2</v>
      </c>
    </row>
    <row r="10" spans="1:3" x14ac:dyDescent="0.25">
      <c r="A10" s="23"/>
      <c r="B10" s="170" t="s">
        <v>18</v>
      </c>
      <c r="C10" s="162">
        <v>400.8</v>
      </c>
    </row>
    <row r="11" spans="1:3" ht="15.75" x14ac:dyDescent="0.25">
      <c r="A11" s="23"/>
      <c r="B11" s="26" t="s">
        <v>10</v>
      </c>
      <c r="C11" s="27">
        <f>C8+C9+C10</f>
        <v>1238.5999999999999</v>
      </c>
    </row>
    <row r="12" spans="1:3" ht="15.75" x14ac:dyDescent="0.25">
      <c r="A12" s="23"/>
      <c r="B12" s="28"/>
      <c r="C12" s="29"/>
    </row>
    <row r="13" spans="1:3" ht="15.75" x14ac:dyDescent="0.25">
      <c r="A13" s="23"/>
      <c r="B13" s="24" t="s">
        <v>36</v>
      </c>
      <c r="C13" s="173"/>
    </row>
    <row r="14" spans="1:3" ht="15.75" x14ac:dyDescent="0.25">
      <c r="A14" s="23"/>
      <c r="B14" s="174"/>
      <c r="C14" s="175"/>
    </row>
    <row r="15" spans="1:3" x14ac:dyDescent="0.25">
      <c r="A15" s="23"/>
      <c r="B15" s="176" t="s">
        <v>88</v>
      </c>
      <c r="C15" s="172">
        <v>423.1</v>
      </c>
    </row>
    <row r="16" spans="1:3" x14ac:dyDescent="0.25">
      <c r="A16" s="23"/>
      <c r="B16" s="176" t="s">
        <v>13</v>
      </c>
      <c r="C16" s="172">
        <v>417.3</v>
      </c>
    </row>
    <row r="17" spans="1:3" x14ac:dyDescent="0.25">
      <c r="A17" s="23"/>
      <c r="B17" s="161" t="s">
        <v>25</v>
      </c>
      <c r="C17" s="162">
        <v>380.4</v>
      </c>
    </row>
    <row r="18" spans="1:3" ht="15.75" x14ac:dyDescent="0.25">
      <c r="A18" s="23"/>
      <c r="B18" s="26" t="s">
        <v>10</v>
      </c>
      <c r="C18" s="177">
        <f>C15+C16+C17</f>
        <v>1220.8000000000002</v>
      </c>
    </row>
    <row r="19" spans="1:3" ht="15.75" x14ac:dyDescent="0.25">
      <c r="A19" s="23"/>
      <c r="B19" s="30"/>
      <c r="C19" s="175"/>
    </row>
    <row r="20" spans="1:3" ht="18" x14ac:dyDescent="0.25">
      <c r="A20" s="23"/>
      <c r="B20" s="54" t="s">
        <v>111</v>
      </c>
      <c r="C20" s="32"/>
    </row>
    <row r="21" spans="1:3" ht="18" x14ac:dyDescent="0.25">
      <c r="A21" s="23"/>
      <c r="B21" s="31"/>
      <c r="C21" s="32"/>
    </row>
    <row r="22" spans="1:3" x14ac:dyDescent="0.25">
      <c r="A22" s="23"/>
      <c r="B22" s="178" t="s">
        <v>31</v>
      </c>
      <c r="C22" s="172">
        <v>422.1</v>
      </c>
    </row>
    <row r="23" spans="1:3" x14ac:dyDescent="0.25">
      <c r="A23" s="23"/>
      <c r="B23" s="176"/>
      <c r="C23" s="172"/>
    </row>
    <row r="24" spans="1:3" x14ac:dyDescent="0.25">
      <c r="A24" s="23"/>
      <c r="B24" s="157"/>
      <c r="C24" s="179"/>
    </row>
    <row r="25" spans="1:3" ht="15.75" x14ac:dyDescent="0.25">
      <c r="A25" s="23"/>
      <c r="B25" s="26" t="s">
        <v>10</v>
      </c>
      <c r="C25" s="27">
        <f>C22+C23</f>
        <v>422.1</v>
      </c>
    </row>
    <row r="26" spans="1:3" ht="15.75" x14ac:dyDescent="0.25">
      <c r="A26" s="23"/>
      <c r="B26" s="30"/>
      <c r="C26" s="173"/>
    </row>
    <row r="27" spans="1:3" ht="15.75" x14ac:dyDescent="0.25">
      <c r="A27" s="23"/>
      <c r="B27" s="24" t="s">
        <v>2</v>
      </c>
      <c r="C27" s="180"/>
    </row>
    <row r="28" spans="1:3" ht="15.75" x14ac:dyDescent="0.25">
      <c r="A28" s="23"/>
      <c r="B28" s="28"/>
      <c r="C28" s="180"/>
    </row>
    <row r="29" spans="1:3" x14ac:dyDescent="0.25">
      <c r="A29" s="181"/>
      <c r="B29" s="152"/>
      <c r="C29" s="179"/>
    </row>
    <row r="30" spans="1:3" x14ac:dyDescent="0.25">
      <c r="A30" s="181"/>
      <c r="B30" s="182"/>
      <c r="C30" s="179"/>
    </row>
    <row r="31" spans="1:3" x14ac:dyDescent="0.25">
      <c r="A31" s="181"/>
      <c r="B31" s="170"/>
      <c r="C31" s="172"/>
    </row>
    <row r="32" spans="1:3" ht="15.75" x14ac:dyDescent="0.25">
      <c r="A32" s="23"/>
      <c r="B32" s="26" t="s">
        <v>10</v>
      </c>
      <c r="C32" s="177">
        <f>C29+C30+C31</f>
        <v>0</v>
      </c>
    </row>
    <row r="33" spans="1:3" x14ac:dyDescent="0.25">
      <c r="A33" s="23"/>
      <c r="B33" s="33"/>
      <c r="C33" s="34"/>
    </row>
    <row r="34" spans="1:3" ht="15.75" x14ac:dyDescent="0.25">
      <c r="B34" s="24" t="s">
        <v>67</v>
      </c>
      <c r="C34" s="180"/>
    </row>
    <row r="35" spans="1:3" ht="15.75" x14ac:dyDescent="0.25">
      <c r="B35" s="28"/>
      <c r="C35" s="180"/>
    </row>
    <row r="36" spans="1:3" x14ac:dyDescent="0.25">
      <c r="B36" s="152"/>
      <c r="C36" s="179"/>
    </row>
    <row r="37" spans="1:3" x14ac:dyDescent="0.25">
      <c r="B37" s="182"/>
      <c r="C37" s="179"/>
    </row>
    <row r="38" spans="1:3" x14ac:dyDescent="0.25">
      <c r="B38" s="170"/>
      <c r="C38" s="172"/>
    </row>
    <row r="39" spans="1:3" ht="15.75" x14ac:dyDescent="0.25">
      <c r="B39" s="26" t="s">
        <v>10</v>
      </c>
      <c r="C39" s="177">
        <f>C36+C37+C38</f>
        <v>0</v>
      </c>
    </row>
  </sheetData>
  <mergeCells count="1">
    <mergeCell ref="A3:C3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1"/>
  <dimension ref="A1:Q21"/>
  <sheetViews>
    <sheetView zoomScaleNormal="100" workbookViewId="0">
      <selection activeCell="O6" sqref="O6"/>
    </sheetView>
  </sheetViews>
  <sheetFormatPr defaultRowHeight="20.25" x14ac:dyDescent="0.3"/>
  <cols>
    <col min="1" max="1" width="3" bestFit="1" customWidth="1"/>
    <col min="2" max="2" width="18.85546875" style="5" bestFit="1" customWidth="1"/>
    <col min="3" max="3" width="2.28515625" customWidth="1"/>
    <col min="4" max="4" width="10.7109375" bestFit="1" customWidth="1"/>
    <col min="5" max="5" width="4.28515625" style="1" customWidth="1"/>
    <col min="6" max="6" width="10.7109375" bestFit="1" customWidth="1"/>
    <col min="7" max="7" width="4.28515625" style="1" customWidth="1"/>
    <col min="8" max="8" width="11.42578125" bestFit="1" customWidth="1"/>
    <col min="9" max="9" width="4.28515625" style="1" customWidth="1"/>
    <col min="10" max="10" width="11.42578125" bestFit="1" customWidth="1"/>
    <col min="11" max="11" width="4.28515625" style="1" customWidth="1"/>
    <col min="12" max="12" width="9.85546875" bestFit="1" customWidth="1"/>
    <col min="13" max="13" width="4.28515625" style="1" customWidth="1"/>
    <col min="14" max="14" width="9.85546875" bestFit="1" customWidth="1"/>
    <col min="15" max="15" width="4.28515625" style="1" customWidth="1"/>
    <col min="16" max="16" width="8.85546875" style="3" customWidth="1"/>
    <col min="17" max="17" width="15.7109375" style="9" customWidth="1"/>
  </cols>
  <sheetData>
    <row r="1" spans="1:17" s="4" customFormat="1" ht="61.5" x14ac:dyDescent="0.35">
      <c r="B1" s="5"/>
      <c r="D1" s="6">
        <v>1</v>
      </c>
      <c r="E1" s="6"/>
      <c r="F1" s="6">
        <v>2</v>
      </c>
      <c r="G1" s="6"/>
      <c r="H1" s="6">
        <v>3</v>
      </c>
      <c r="I1" s="6"/>
      <c r="J1" s="6">
        <v>4</v>
      </c>
      <c r="K1" s="6"/>
      <c r="L1" s="6">
        <v>5</v>
      </c>
      <c r="M1" s="6"/>
      <c r="N1" s="6">
        <v>6</v>
      </c>
      <c r="O1" s="6"/>
      <c r="P1" s="3"/>
      <c r="Q1" s="7" t="s">
        <v>5</v>
      </c>
    </row>
    <row r="3" spans="1:17" ht="23.25" x14ac:dyDescent="0.35">
      <c r="A3" s="3">
        <v>1</v>
      </c>
      <c r="B3" s="5" t="s">
        <v>0</v>
      </c>
      <c r="D3" s="22">
        <v>1236</v>
      </c>
      <c r="E3" s="3">
        <v>5</v>
      </c>
      <c r="F3" s="22">
        <v>1236.8</v>
      </c>
      <c r="G3" s="3">
        <v>5</v>
      </c>
      <c r="H3" s="22">
        <v>1237.9000000000001</v>
      </c>
      <c r="I3" s="3">
        <v>5</v>
      </c>
      <c r="J3" s="4">
        <v>1239.7</v>
      </c>
      <c r="K3" s="3">
        <v>5</v>
      </c>
      <c r="L3" s="22">
        <v>1238.5999999999999</v>
      </c>
      <c r="M3" s="3">
        <v>5</v>
      </c>
      <c r="N3" s="22">
        <v>1243.8</v>
      </c>
      <c r="O3" s="3">
        <v>5</v>
      </c>
      <c r="P3" s="5"/>
      <c r="Q3" s="8">
        <f>SUM(E3+G3+I3+K3+M3+O3)</f>
        <v>30</v>
      </c>
    </row>
    <row r="4" spans="1:17" ht="23.25" x14ac:dyDescent="0.35">
      <c r="A4" s="3">
        <v>2</v>
      </c>
      <c r="B4" s="5" t="s">
        <v>4</v>
      </c>
      <c r="D4" s="22">
        <v>1202.7</v>
      </c>
      <c r="E4" s="3">
        <v>4</v>
      </c>
      <c r="F4" s="4">
        <v>1206.5</v>
      </c>
      <c r="G4" s="3">
        <v>4</v>
      </c>
      <c r="H4" s="22">
        <v>1224.8999999999999</v>
      </c>
      <c r="I4" s="3">
        <v>4</v>
      </c>
      <c r="J4" s="4">
        <v>1212.3000000000002</v>
      </c>
      <c r="K4" s="3">
        <v>4</v>
      </c>
      <c r="L4" s="22">
        <v>1220.8000000000002</v>
      </c>
      <c r="M4" s="3">
        <v>4</v>
      </c>
      <c r="N4" s="22">
        <v>1226.5</v>
      </c>
      <c r="O4" s="3">
        <v>4</v>
      </c>
      <c r="P4" s="5"/>
      <c r="Q4" s="8">
        <f>SUM(E4+G4+I4+K4+M4+O4)</f>
        <v>24</v>
      </c>
    </row>
    <row r="5" spans="1:17" ht="23.25" x14ac:dyDescent="0.35">
      <c r="A5" s="3">
        <v>3</v>
      </c>
      <c r="B5" s="5" t="s">
        <v>1</v>
      </c>
      <c r="D5" s="4">
        <v>412.2</v>
      </c>
      <c r="E5" s="3">
        <v>2</v>
      </c>
      <c r="F5" s="4"/>
      <c r="G5" s="3"/>
      <c r="H5" s="22">
        <v>823.4</v>
      </c>
      <c r="I5" s="3">
        <v>3</v>
      </c>
      <c r="J5" s="4">
        <v>419.2</v>
      </c>
      <c r="K5" s="3">
        <v>3</v>
      </c>
      <c r="L5" s="22">
        <v>422.09999999999997</v>
      </c>
      <c r="M5" s="3">
        <v>3</v>
      </c>
      <c r="N5" s="22">
        <v>829.6</v>
      </c>
      <c r="O5" s="3">
        <v>3</v>
      </c>
      <c r="P5" s="5"/>
      <c r="Q5" s="8">
        <f>SUM(E5+G5+I5+K5+M5+O5)</f>
        <v>14</v>
      </c>
    </row>
    <row r="6" spans="1:17" ht="23.25" x14ac:dyDescent="0.35">
      <c r="A6" s="3">
        <v>4</v>
      </c>
      <c r="B6" s="5" t="s">
        <v>2</v>
      </c>
      <c r="D6" s="22">
        <v>1085</v>
      </c>
      <c r="E6" s="3">
        <v>3</v>
      </c>
      <c r="F6" s="4">
        <v>709.1</v>
      </c>
      <c r="G6" s="3">
        <v>3</v>
      </c>
      <c r="H6" s="4"/>
      <c r="I6" s="3"/>
      <c r="J6" s="22"/>
      <c r="K6" s="3"/>
      <c r="L6" s="22"/>
      <c r="M6" s="3"/>
      <c r="N6" s="22">
        <v>719.4</v>
      </c>
      <c r="O6" s="3">
        <v>2</v>
      </c>
      <c r="P6" s="5"/>
      <c r="Q6" s="8">
        <f>SUM(E6+G6+I6+K6+M6+O6)</f>
        <v>8</v>
      </c>
    </row>
    <row r="7" spans="1:17" ht="23.25" x14ac:dyDescent="0.35">
      <c r="A7" s="3">
        <v>5</v>
      </c>
      <c r="B7" s="5" t="s">
        <v>3</v>
      </c>
      <c r="D7" s="22"/>
      <c r="E7" s="3"/>
      <c r="F7" s="22"/>
      <c r="G7" s="3"/>
      <c r="H7" s="22"/>
      <c r="I7" s="3"/>
      <c r="J7" s="4"/>
      <c r="K7" s="3"/>
      <c r="L7" s="22"/>
      <c r="M7" s="3"/>
      <c r="N7" s="22"/>
      <c r="O7" s="3"/>
      <c r="P7" s="5"/>
      <c r="Q7" s="8">
        <f>SUM(E7+G7+I7+K7+M7+O7)</f>
        <v>0</v>
      </c>
    </row>
    <row r="8" spans="1:17" ht="23.25" x14ac:dyDescent="0.35">
      <c r="D8" s="4"/>
      <c r="E8" s="6"/>
      <c r="F8" s="4"/>
      <c r="G8" s="6"/>
      <c r="H8" s="4"/>
      <c r="I8" s="6"/>
      <c r="J8" s="4"/>
      <c r="K8" s="6"/>
      <c r="L8" s="4"/>
      <c r="M8" s="6"/>
      <c r="N8" s="4"/>
      <c r="O8" s="6"/>
      <c r="Q8" s="8"/>
    </row>
    <row r="9" spans="1:17" ht="23.25" x14ac:dyDescent="0.35">
      <c r="D9" s="4"/>
      <c r="E9" s="6"/>
      <c r="F9" s="4"/>
      <c r="G9" s="6"/>
      <c r="H9" s="4"/>
      <c r="I9" s="6"/>
      <c r="J9" s="4"/>
      <c r="K9" s="6"/>
      <c r="L9" s="4"/>
      <c r="M9" s="6"/>
      <c r="N9" s="4"/>
      <c r="O9" s="6"/>
      <c r="Q9" s="8"/>
    </row>
    <row r="10" spans="1:17" ht="23.25" x14ac:dyDescent="0.35">
      <c r="D10" s="4"/>
      <c r="E10" s="6"/>
      <c r="F10" s="4"/>
      <c r="G10" s="6"/>
      <c r="H10" s="4"/>
      <c r="I10" s="6"/>
      <c r="J10" s="4"/>
      <c r="K10" s="6"/>
      <c r="L10" s="4"/>
      <c r="M10" s="6"/>
      <c r="N10" s="4"/>
      <c r="O10" s="6"/>
      <c r="Q10" s="8"/>
    </row>
    <row r="11" spans="1:17" ht="23.25" x14ac:dyDescent="0.35">
      <c r="D11" s="4"/>
      <c r="E11" s="6"/>
      <c r="F11" s="4"/>
      <c r="G11" s="6"/>
      <c r="H11" s="4"/>
      <c r="I11" s="6"/>
      <c r="J11" s="4"/>
      <c r="K11" s="6"/>
      <c r="L11" s="4"/>
      <c r="M11" s="6"/>
      <c r="N11" s="4"/>
      <c r="O11" s="6"/>
      <c r="Q11" s="8"/>
    </row>
    <row r="12" spans="1:17" ht="23.25" x14ac:dyDescent="0.35">
      <c r="D12" s="4"/>
      <c r="E12" s="6"/>
      <c r="F12" s="4"/>
      <c r="G12" s="6"/>
      <c r="H12" s="4"/>
      <c r="I12" s="6"/>
      <c r="J12" s="4"/>
      <c r="K12" s="6"/>
      <c r="L12" s="4"/>
      <c r="M12" s="6"/>
      <c r="N12" s="4"/>
      <c r="O12" s="6"/>
      <c r="Q12" s="8"/>
    </row>
    <row r="13" spans="1:17" ht="23.25" x14ac:dyDescent="0.35">
      <c r="D13" s="4"/>
      <c r="E13" s="6"/>
      <c r="F13" s="4"/>
      <c r="G13" s="6"/>
      <c r="H13" s="4"/>
      <c r="I13" s="6"/>
      <c r="J13" s="4"/>
      <c r="K13" s="6"/>
      <c r="L13" s="4"/>
      <c r="M13" s="6"/>
      <c r="N13" s="4"/>
      <c r="O13" s="6"/>
      <c r="Q13" s="8"/>
    </row>
    <row r="14" spans="1:17" ht="23.25" x14ac:dyDescent="0.35">
      <c r="D14" s="4"/>
      <c r="E14" s="6"/>
      <c r="F14" s="4"/>
      <c r="G14" s="6"/>
      <c r="H14" s="4"/>
      <c r="I14" s="6"/>
      <c r="J14" s="4"/>
      <c r="K14" s="6"/>
      <c r="L14" s="4"/>
      <c r="M14" s="6"/>
      <c r="N14" s="4"/>
      <c r="O14" s="6"/>
      <c r="Q14" s="8"/>
    </row>
    <row r="15" spans="1:17" ht="23.25" x14ac:dyDescent="0.35">
      <c r="D15" s="4"/>
      <c r="E15" s="6"/>
      <c r="F15" s="4"/>
      <c r="G15" s="6"/>
      <c r="H15" s="4"/>
      <c r="I15" s="6"/>
      <c r="J15" s="4"/>
      <c r="K15" s="6"/>
      <c r="L15" s="4"/>
      <c r="M15" s="6"/>
      <c r="N15" s="4"/>
      <c r="O15" s="6"/>
      <c r="Q15" s="8"/>
    </row>
    <row r="16" spans="1:17" ht="23.25" x14ac:dyDescent="0.35">
      <c r="D16" s="4"/>
      <c r="E16" s="6"/>
      <c r="F16" s="4"/>
      <c r="G16" s="6"/>
      <c r="H16" s="4"/>
      <c r="I16" s="6"/>
      <c r="J16" s="4"/>
      <c r="K16" s="6"/>
      <c r="L16" s="4"/>
      <c r="M16" s="6"/>
      <c r="N16" s="4"/>
      <c r="O16" s="6"/>
      <c r="Q16" s="8"/>
    </row>
    <row r="17" spans="4:17" ht="23.25" x14ac:dyDescent="0.35">
      <c r="D17" s="4"/>
      <c r="E17" s="6"/>
      <c r="F17" s="4"/>
      <c r="G17" s="6"/>
      <c r="H17" s="4"/>
      <c r="I17" s="6"/>
      <c r="J17" s="4"/>
      <c r="K17" s="6"/>
      <c r="L17" s="4"/>
      <c r="M17" s="6"/>
      <c r="N17" s="4"/>
      <c r="O17" s="6"/>
      <c r="Q17" s="8"/>
    </row>
    <row r="18" spans="4:17" ht="23.25" x14ac:dyDescent="0.35">
      <c r="D18" s="4"/>
      <c r="E18" s="6"/>
      <c r="F18" s="4"/>
      <c r="G18" s="6"/>
      <c r="H18" s="4"/>
      <c r="I18" s="6"/>
      <c r="J18" s="4"/>
      <c r="K18" s="6"/>
      <c r="L18" s="4"/>
      <c r="M18" s="6"/>
      <c r="N18" s="4"/>
      <c r="O18" s="6"/>
      <c r="Q18" s="8"/>
    </row>
    <row r="21" spans="4:17" x14ac:dyDescent="0.3">
      <c r="I21" s="21"/>
    </row>
  </sheetData>
  <sortState xmlns:xlrd2="http://schemas.microsoft.com/office/spreadsheetml/2017/richdata2" ref="A3:XFD7">
    <sortCondition descending="1" ref="Q4"/>
    <sortCondition descending="1" ref="P4"/>
  </sortState>
  <phoneticPr fontId="0" type="noConversion"/>
  <printOptions gridLines="1"/>
  <pageMargins left="0.35433070866141736" right="0.51181102362204722" top="0.98425196850393704" bottom="0.98425196850393704" header="0.51181102362204722" footer="0.51181102362204722"/>
  <pageSetup paperSize="9" orientation="landscape" r:id="rId1"/>
  <headerFooter alignWithMargins="0">
    <oddHeader>&amp;C&amp;14Sammanställning Lagtävling&amp;10
Gästrikeserien Luftgevär 2021-2022</oddHeader>
    <oddFooter>&amp;L&amp;D&amp;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MarkeraOchSorteraLag">
                <anchor moveWithCells="1" sizeWithCells="1">
                  <from>
                    <xdr:col>1</xdr:col>
                    <xdr:colOff>123825</xdr:colOff>
                    <xdr:row>0</xdr:row>
                    <xdr:rowOff>209550</xdr:rowOff>
                  </from>
                  <to>
                    <xdr:col>1</xdr:col>
                    <xdr:colOff>1095375</xdr:colOff>
                    <xdr:row>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KlistraInVarden">
                <anchor moveWithCells="1" sizeWithCells="1">
                  <from>
                    <xdr:col>0</xdr:col>
                    <xdr:colOff>133350</xdr:colOff>
                    <xdr:row>11</xdr:row>
                    <xdr:rowOff>28575</xdr:rowOff>
                  </from>
                  <to>
                    <xdr:col>3</xdr:col>
                    <xdr:colOff>171450</xdr:colOff>
                    <xdr:row>12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9B388-DDFE-4168-B26B-FD01D97A3C78}">
  <sheetPr codeName="Sheet2"/>
  <dimension ref="A1:L83"/>
  <sheetViews>
    <sheetView workbookViewId="0">
      <selection activeCell="J55" sqref="J55"/>
    </sheetView>
  </sheetViews>
  <sheetFormatPr defaultRowHeight="12.75" x14ac:dyDescent="0.2"/>
  <cols>
    <col min="1" max="1" width="6.5703125" style="89" customWidth="1"/>
    <col min="2" max="2" width="17.5703125" style="52" customWidth="1"/>
    <col min="3" max="3" width="8.5703125" style="52" customWidth="1"/>
    <col min="4" max="11" width="5.7109375" style="52" customWidth="1"/>
    <col min="12" max="12" width="6.28515625" style="52" customWidth="1"/>
    <col min="13" max="256" width="9.140625" style="52"/>
    <col min="257" max="257" width="6.5703125" style="52" customWidth="1"/>
    <col min="258" max="258" width="17.5703125" style="52" customWidth="1"/>
    <col min="259" max="259" width="8.5703125" style="52" customWidth="1"/>
    <col min="260" max="267" width="5.7109375" style="52" customWidth="1"/>
    <col min="268" max="268" width="6.28515625" style="52" customWidth="1"/>
    <col min="269" max="512" width="9.140625" style="52"/>
    <col min="513" max="513" width="6.5703125" style="52" customWidth="1"/>
    <col min="514" max="514" width="17.5703125" style="52" customWidth="1"/>
    <col min="515" max="515" width="8.5703125" style="52" customWidth="1"/>
    <col min="516" max="523" width="5.7109375" style="52" customWidth="1"/>
    <col min="524" max="524" width="6.28515625" style="52" customWidth="1"/>
    <col min="525" max="768" width="9.140625" style="52"/>
    <col min="769" max="769" width="6.5703125" style="52" customWidth="1"/>
    <col min="770" max="770" width="17.5703125" style="52" customWidth="1"/>
    <col min="771" max="771" width="8.5703125" style="52" customWidth="1"/>
    <col min="772" max="779" width="5.7109375" style="52" customWidth="1"/>
    <col min="780" max="780" width="6.28515625" style="52" customWidth="1"/>
    <col min="781" max="1024" width="9.140625" style="52"/>
    <col min="1025" max="1025" width="6.5703125" style="52" customWidth="1"/>
    <col min="1026" max="1026" width="17.5703125" style="52" customWidth="1"/>
    <col min="1027" max="1027" width="8.5703125" style="52" customWidth="1"/>
    <col min="1028" max="1035" width="5.7109375" style="52" customWidth="1"/>
    <col min="1036" max="1036" width="6.28515625" style="52" customWidth="1"/>
    <col min="1037" max="1280" width="9.140625" style="52"/>
    <col min="1281" max="1281" width="6.5703125" style="52" customWidth="1"/>
    <col min="1282" max="1282" width="17.5703125" style="52" customWidth="1"/>
    <col min="1283" max="1283" width="8.5703125" style="52" customWidth="1"/>
    <col min="1284" max="1291" width="5.7109375" style="52" customWidth="1"/>
    <col min="1292" max="1292" width="6.28515625" style="52" customWidth="1"/>
    <col min="1293" max="1536" width="9.140625" style="52"/>
    <col min="1537" max="1537" width="6.5703125" style="52" customWidth="1"/>
    <col min="1538" max="1538" width="17.5703125" style="52" customWidth="1"/>
    <col min="1539" max="1539" width="8.5703125" style="52" customWidth="1"/>
    <col min="1540" max="1547" width="5.7109375" style="52" customWidth="1"/>
    <col min="1548" max="1548" width="6.28515625" style="52" customWidth="1"/>
    <col min="1549" max="1792" width="9.140625" style="52"/>
    <col min="1793" max="1793" width="6.5703125" style="52" customWidth="1"/>
    <col min="1794" max="1794" width="17.5703125" style="52" customWidth="1"/>
    <col min="1795" max="1795" width="8.5703125" style="52" customWidth="1"/>
    <col min="1796" max="1803" width="5.7109375" style="52" customWidth="1"/>
    <col min="1804" max="1804" width="6.28515625" style="52" customWidth="1"/>
    <col min="1805" max="2048" width="9.140625" style="52"/>
    <col min="2049" max="2049" width="6.5703125" style="52" customWidth="1"/>
    <col min="2050" max="2050" width="17.5703125" style="52" customWidth="1"/>
    <col min="2051" max="2051" width="8.5703125" style="52" customWidth="1"/>
    <col min="2052" max="2059" width="5.7109375" style="52" customWidth="1"/>
    <col min="2060" max="2060" width="6.28515625" style="52" customWidth="1"/>
    <col min="2061" max="2304" width="9.140625" style="52"/>
    <col min="2305" max="2305" width="6.5703125" style="52" customWidth="1"/>
    <col min="2306" max="2306" width="17.5703125" style="52" customWidth="1"/>
    <col min="2307" max="2307" width="8.5703125" style="52" customWidth="1"/>
    <col min="2308" max="2315" width="5.7109375" style="52" customWidth="1"/>
    <col min="2316" max="2316" width="6.28515625" style="52" customWidth="1"/>
    <col min="2317" max="2560" width="9.140625" style="52"/>
    <col min="2561" max="2561" width="6.5703125" style="52" customWidth="1"/>
    <col min="2562" max="2562" width="17.5703125" style="52" customWidth="1"/>
    <col min="2563" max="2563" width="8.5703125" style="52" customWidth="1"/>
    <col min="2564" max="2571" width="5.7109375" style="52" customWidth="1"/>
    <col min="2572" max="2572" width="6.28515625" style="52" customWidth="1"/>
    <col min="2573" max="2816" width="9.140625" style="52"/>
    <col min="2817" max="2817" width="6.5703125" style="52" customWidth="1"/>
    <col min="2818" max="2818" width="17.5703125" style="52" customWidth="1"/>
    <col min="2819" max="2819" width="8.5703125" style="52" customWidth="1"/>
    <col min="2820" max="2827" width="5.7109375" style="52" customWidth="1"/>
    <col min="2828" max="2828" width="6.28515625" style="52" customWidth="1"/>
    <col min="2829" max="3072" width="9.140625" style="52"/>
    <col min="3073" max="3073" width="6.5703125" style="52" customWidth="1"/>
    <col min="3074" max="3074" width="17.5703125" style="52" customWidth="1"/>
    <col min="3075" max="3075" width="8.5703125" style="52" customWidth="1"/>
    <col min="3076" max="3083" width="5.7109375" style="52" customWidth="1"/>
    <col min="3084" max="3084" width="6.28515625" style="52" customWidth="1"/>
    <col min="3085" max="3328" width="9.140625" style="52"/>
    <col min="3329" max="3329" width="6.5703125" style="52" customWidth="1"/>
    <col min="3330" max="3330" width="17.5703125" style="52" customWidth="1"/>
    <col min="3331" max="3331" width="8.5703125" style="52" customWidth="1"/>
    <col min="3332" max="3339" width="5.7109375" style="52" customWidth="1"/>
    <col min="3340" max="3340" width="6.28515625" style="52" customWidth="1"/>
    <col min="3341" max="3584" width="9.140625" style="52"/>
    <col min="3585" max="3585" width="6.5703125" style="52" customWidth="1"/>
    <col min="3586" max="3586" width="17.5703125" style="52" customWidth="1"/>
    <col min="3587" max="3587" width="8.5703125" style="52" customWidth="1"/>
    <col min="3588" max="3595" width="5.7109375" style="52" customWidth="1"/>
    <col min="3596" max="3596" width="6.28515625" style="52" customWidth="1"/>
    <col min="3597" max="3840" width="9.140625" style="52"/>
    <col min="3841" max="3841" width="6.5703125" style="52" customWidth="1"/>
    <col min="3842" max="3842" width="17.5703125" style="52" customWidth="1"/>
    <col min="3843" max="3843" width="8.5703125" style="52" customWidth="1"/>
    <col min="3844" max="3851" width="5.7109375" style="52" customWidth="1"/>
    <col min="3852" max="3852" width="6.28515625" style="52" customWidth="1"/>
    <col min="3853" max="4096" width="9.140625" style="52"/>
    <col min="4097" max="4097" width="6.5703125" style="52" customWidth="1"/>
    <col min="4098" max="4098" width="17.5703125" style="52" customWidth="1"/>
    <col min="4099" max="4099" width="8.5703125" style="52" customWidth="1"/>
    <col min="4100" max="4107" width="5.7109375" style="52" customWidth="1"/>
    <col min="4108" max="4108" width="6.28515625" style="52" customWidth="1"/>
    <col min="4109" max="4352" width="9.140625" style="52"/>
    <col min="4353" max="4353" width="6.5703125" style="52" customWidth="1"/>
    <col min="4354" max="4354" width="17.5703125" style="52" customWidth="1"/>
    <col min="4355" max="4355" width="8.5703125" style="52" customWidth="1"/>
    <col min="4356" max="4363" width="5.7109375" style="52" customWidth="1"/>
    <col min="4364" max="4364" width="6.28515625" style="52" customWidth="1"/>
    <col min="4365" max="4608" width="9.140625" style="52"/>
    <col min="4609" max="4609" width="6.5703125" style="52" customWidth="1"/>
    <col min="4610" max="4610" width="17.5703125" style="52" customWidth="1"/>
    <col min="4611" max="4611" width="8.5703125" style="52" customWidth="1"/>
    <col min="4612" max="4619" width="5.7109375" style="52" customWidth="1"/>
    <col min="4620" max="4620" width="6.28515625" style="52" customWidth="1"/>
    <col min="4621" max="4864" width="9.140625" style="52"/>
    <col min="4865" max="4865" width="6.5703125" style="52" customWidth="1"/>
    <col min="4866" max="4866" width="17.5703125" style="52" customWidth="1"/>
    <col min="4867" max="4867" width="8.5703125" style="52" customWidth="1"/>
    <col min="4868" max="4875" width="5.7109375" style="52" customWidth="1"/>
    <col min="4876" max="4876" width="6.28515625" style="52" customWidth="1"/>
    <col min="4877" max="5120" width="9.140625" style="52"/>
    <col min="5121" max="5121" width="6.5703125" style="52" customWidth="1"/>
    <col min="5122" max="5122" width="17.5703125" style="52" customWidth="1"/>
    <col min="5123" max="5123" width="8.5703125" style="52" customWidth="1"/>
    <col min="5124" max="5131" width="5.7109375" style="52" customWidth="1"/>
    <col min="5132" max="5132" width="6.28515625" style="52" customWidth="1"/>
    <col min="5133" max="5376" width="9.140625" style="52"/>
    <col min="5377" max="5377" width="6.5703125" style="52" customWidth="1"/>
    <col min="5378" max="5378" width="17.5703125" style="52" customWidth="1"/>
    <col min="5379" max="5379" width="8.5703125" style="52" customWidth="1"/>
    <col min="5380" max="5387" width="5.7109375" style="52" customWidth="1"/>
    <col min="5388" max="5388" width="6.28515625" style="52" customWidth="1"/>
    <col min="5389" max="5632" width="9.140625" style="52"/>
    <col min="5633" max="5633" width="6.5703125" style="52" customWidth="1"/>
    <col min="5634" max="5634" width="17.5703125" style="52" customWidth="1"/>
    <col min="5635" max="5635" width="8.5703125" style="52" customWidth="1"/>
    <col min="5636" max="5643" width="5.7109375" style="52" customWidth="1"/>
    <col min="5644" max="5644" width="6.28515625" style="52" customWidth="1"/>
    <col min="5645" max="5888" width="9.140625" style="52"/>
    <col min="5889" max="5889" width="6.5703125" style="52" customWidth="1"/>
    <col min="5890" max="5890" width="17.5703125" style="52" customWidth="1"/>
    <col min="5891" max="5891" width="8.5703125" style="52" customWidth="1"/>
    <col min="5892" max="5899" width="5.7109375" style="52" customWidth="1"/>
    <col min="5900" max="5900" width="6.28515625" style="52" customWidth="1"/>
    <col min="5901" max="6144" width="9.140625" style="52"/>
    <col min="6145" max="6145" width="6.5703125" style="52" customWidth="1"/>
    <col min="6146" max="6146" width="17.5703125" style="52" customWidth="1"/>
    <col min="6147" max="6147" width="8.5703125" style="52" customWidth="1"/>
    <col min="6148" max="6155" width="5.7109375" style="52" customWidth="1"/>
    <col min="6156" max="6156" width="6.28515625" style="52" customWidth="1"/>
    <col min="6157" max="6400" width="9.140625" style="52"/>
    <col min="6401" max="6401" width="6.5703125" style="52" customWidth="1"/>
    <col min="6402" max="6402" width="17.5703125" style="52" customWidth="1"/>
    <col min="6403" max="6403" width="8.5703125" style="52" customWidth="1"/>
    <col min="6404" max="6411" width="5.7109375" style="52" customWidth="1"/>
    <col min="6412" max="6412" width="6.28515625" style="52" customWidth="1"/>
    <col min="6413" max="6656" width="9.140625" style="52"/>
    <col min="6657" max="6657" width="6.5703125" style="52" customWidth="1"/>
    <col min="6658" max="6658" width="17.5703125" style="52" customWidth="1"/>
    <col min="6659" max="6659" width="8.5703125" style="52" customWidth="1"/>
    <col min="6660" max="6667" width="5.7109375" style="52" customWidth="1"/>
    <col min="6668" max="6668" width="6.28515625" style="52" customWidth="1"/>
    <col min="6669" max="6912" width="9.140625" style="52"/>
    <col min="6913" max="6913" width="6.5703125" style="52" customWidth="1"/>
    <col min="6914" max="6914" width="17.5703125" style="52" customWidth="1"/>
    <col min="6915" max="6915" width="8.5703125" style="52" customWidth="1"/>
    <col min="6916" max="6923" width="5.7109375" style="52" customWidth="1"/>
    <col min="6924" max="6924" width="6.28515625" style="52" customWidth="1"/>
    <col min="6925" max="7168" width="9.140625" style="52"/>
    <col min="7169" max="7169" width="6.5703125" style="52" customWidth="1"/>
    <col min="7170" max="7170" width="17.5703125" style="52" customWidth="1"/>
    <col min="7171" max="7171" width="8.5703125" style="52" customWidth="1"/>
    <col min="7172" max="7179" width="5.7109375" style="52" customWidth="1"/>
    <col min="7180" max="7180" width="6.28515625" style="52" customWidth="1"/>
    <col min="7181" max="7424" width="9.140625" style="52"/>
    <col min="7425" max="7425" width="6.5703125" style="52" customWidth="1"/>
    <col min="7426" max="7426" width="17.5703125" style="52" customWidth="1"/>
    <col min="7427" max="7427" width="8.5703125" style="52" customWidth="1"/>
    <col min="7428" max="7435" width="5.7109375" style="52" customWidth="1"/>
    <col min="7436" max="7436" width="6.28515625" style="52" customWidth="1"/>
    <col min="7437" max="7680" width="9.140625" style="52"/>
    <col min="7681" max="7681" width="6.5703125" style="52" customWidth="1"/>
    <col min="7682" max="7682" width="17.5703125" style="52" customWidth="1"/>
    <col min="7683" max="7683" width="8.5703125" style="52" customWidth="1"/>
    <col min="7684" max="7691" width="5.7109375" style="52" customWidth="1"/>
    <col min="7692" max="7692" width="6.28515625" style="52" customWidth="1"/>
    <col min="7693" max="7936" width="9.140625" style="52"/>
    <col min="7937" max="7937" width="6.5703125" style="52" customWidth="1"/>
    <col min="7938" max="7938" width="17.5703125" style="52" customWidth="1"/>
    <col min="7939" max="7939" width="8.5703125" style="52" customWidth="1"/>
    <col min="7940" max="7947" width="5.7109375" style="52" customWidth="1"/>
    <col min="7948" max="7948" width="6.28515625" style="52" customWidth="1"/>
    <col min="7949" max="8192" width="9.140625" style="52"/>
    <col min="8193" max="8193" width="6.5703125" style="52" customWidth="1"/>
    <col min="8194" max="8194" width="17.5703125" style="52" customWidth="1"/>
    <col min="8195" max="8195" width="8.5703125" style="52" customWidth="1"/>
    <col min="8196" max="8203" width="5.7109375" style="52" customWidth="1"/>
    <col min="8204" max="8204" width="6.28515625" style="52" customWidth="1"/>
    <col min="8205" max="8448" width="9.140625" style="52"/>
    <col min="8449" max="8449" width="6.5703125" style="52" customWidth="1"/>
    <col min="8450" max="8450" width="17.5703125" style="52" customWidth="1"/>
    <col min="8451" max="8451" width="8.5703125" style="52" customWidth="1"/>
    <col min="8452" max="8459" width="5.7109375" style="52" customWidth="1"/>
    <col min="8460" max="8460" width="6.28515625" style="52" customWidth="1"/>
    <col min="8461" max="8704" width="9.140625" style="52"/>
    <col min="8705" max="8705" width="6.5703125" style="52" customWidth="1"/>
    <col min="8706" max="8706" width="17.5703125" style="52" customWidth="1"/>
    <col min="8707" max="8707" width="8.5703125" style="52" customWidth="1"/>
    <col min="8708" max="8715" width="5.7109375" style="52" customWidth="1"/>
    <col min="8716" max="8716" width="6.28515625" style="52" customWidth="1"/>
    <col min="8717" max="8960" width="9.140625" style="52"/>
    <col min="8961" max="8961" width="6.5703125" style="52" customWidth="1"/>
    <col min="8962" max="8962" width="17.5703125" style="52" customWidth="1"/>
    <col min="8963" max="8963" width="8.5703125" style="52" customWidth="1"/>
    <col min="8964" max="8971" width="5.7109375" style="52" customWidth="1"/>
    <col min="8972" max="8972" width="6.28515625" style="52" customWidth="1"/>
    <col min="8973" max="9216" width="9.140625" style="52"/>
    <col min="9217" max="9217" width="6.5703125" style="52" customWidth="1"/>
    <col min="9218" max="9218" width="17.5703125" style="52" customWidth="1"/>
    <col min="9219" max="9219" width="8.5703125" style="52" customWidth="1"/>
    <col min="9220" max="9227" width="5.7109375" style="52" customWidth="1"/>
    <col min="9228" max="9228" width="6.28515625" style="52" customWidth="1"/>
    <col min="9229" max="9472" width="9.140625" style="52"/>
    <col min="9473" max="9473" width="6.5703125" style="52" customWidth="1"/>
    <col min="9474" max="9474" width="17.5703125" style="52" customWidth="1"/>
    <col min="9475" max="9475" width="8.5703125" style="52" customWidth="1"/>
    <col min="9476" max="9483" width="5.7109375" style="52" customWidth="1"/>
    <col min="9484" max="9484" width="6.28515625" style="52" customWidth="1"/>
    <col min="9485" max="9728" width="9.140625" style="52"/>
    <col min="9729" max="9729" width="6.5703125" style="52" customWidth="1"/>
    <col min="9730" max="9730" width="17.5703125" style="52" customWidth="1"/>
    <col min="9731" max="9731" width="8.5703125" style="52" customWidth="1"/>
    <col min="9732" max="9739" width="5.7109375" style="52" customWidth="1"/>
    <col min="9740" max="9740" width="6.28515625" style="52" customWidth="1"/>
    <col min="9741" max="9984" width="9.140625" style="52"/>
    <col min="9985" max="9985" width="6.5703125" style="52" customWidth="1"/>
    <col min="9986" max="9986" width="17.5703125" style="52" customWidth="1"/>
    <col min="9987" max="9987" width="8.5703125" style="52" customWidth="1"/>
    <col min="9988" max="9995" width="5.7109375" style="52" customWidth="1"/>
    <col min="9996" max="9996" width="6.28515625" style="52" customWidth="1"/>
    <col min="9997" max="10240" width="9.140625" style="52"/>
    <col min="10241" max="10241" width="6.5703125" style="52" customWidth="1"/>
    <col min="10242" max="10242" width="17.5703125" style="52" customWidth="1"/>
    <col min="10243" max="10243" width="8.5703125" style="52" customWidth="1"/>
    <col min="10244" max="10251" width="5.7109375" style="52" customWidth="1"/>
    <col min="10252" max="10252" width="6.28515625" style="52" customWidth="1"/>
    <col min="10253" max="10496" width="9.140625" style="52"/>
    <col min="10497" max="10497" width="6.5703125" style="52" customWidth="1"/>
    <col min="10498" max="10498" width="17.5703125" style="52" customWidth="1"/>
    <col min="10499" max="10499" width="8.5703125" style="52" customWidth="1"/>
    <col min="10500" max="10507" width="5.7109375" style="52" customWidth="1"/>
    <col min="10508" max="10508" width="6.28515625" style="52" customWidth="1"/>
    <col min="10509" max="10752" width="9.140625" style="52"/>
    <col min="10753" max="10753" width="6.5703125" style="52" customWidth="1"/>
    <col min="10754" max="10754" width="17.5703125" style="52" customWidth="1"/>
    <col min="10755" max="10755" width="8.5703125" style="52" customWidth="1"/>
    <col min="10756" max="10763" width="5.7109375" style="52" customWidth="1"/>
    <col min="10764" max="10764" width="6.28515625" style="52" customWidth="1"/>
    <col min="10765" max="11008" width="9.140625" style="52"/>
    <col min="11009" max="11009" width="6.5703125" style="52" customWidth="1"/>
    <col min="11010" max="11010" width="17.5703125" style="52" customWidth="1"/>
    <col min="11011" max="11011" width="8.5703125" style="52" customWidth="1"/>
    <col min="11012" max="11019" width="5.7109375" style="52" customWidth="1"/>
    <col min="11020" max="11020" width="6.28515625" style="52" customWidth="1"/>
    <col min="11021" max="11264" width="9.140625" style="52"/>
    <col min="11265" max="11265" width="6.5703125" style="52" customWidth="1"/>
    <col min="11266" max="11266" width="17.5703125" style="52" customWidth="1"/>
    <col min="11267" max="11267" width="8.5703125" style="52" customWidth="1"/>
    <col min="11268" max="11275" width="5.7109375" style="52" customWidth="1"/>
    <col min="11276" max="11276" width="6.28515625" style="52" customWidth="1"/>
    <col min="11277" max="11520" width="9.140625" style="52"/>
    <col min="11521" max="11521" width="6.5703125" style="52" customWidth="1"/>
    <col min="11522" max="11522" width="17.5703125" style="52" customWidth="1"/>
    <col min="11523" max="11523" width="8.5703125" style="52" customWidth="1"/>
    <col min="11524" max="11531" width="5.7109375" style="52" customWidth="1"/>
    <col min="11532" max="11532" width="6.28515625" style="52" customWidth="1"/>
    <col min="11533" max="11776" width="9.140625" style="52"/>
    <col min="11777" max="11777" width="6.5703125" style="52" customWidth="1"/>
    <col min="11778" max="11778" width="17.5703125" style="52" customWidth="1"/>
    <col min="11779" max="11779" width="8.5703125" style="52" customWidth="1"/>
    <col min="11780" max="11787" width="5.7109375" style="52" customWidth="1"/>
    <col min="11788" max="11788" width="6.28515625" style="52" customWidth="1"/>
    <col min="11789" max="12032" width="9.140625" style="52"/>
    <col min="12033" max="12033" width="6.5703125" style="52" customWidth="1"/>
    <col min="12034" max="12034" width="17.5703125" style="52" customWidth="1"/>
    <col min="12035" max="12035" width="8.5703125" style="52" customWidth="1"/>
    <col min="12036" max="12043" width="5.7109375" style="52" customWidth="1"/>
    <col min="12044" max="12044" width="6.28515625" style="52" customWidth="1"/>
    <col min="12045" max="12288" width="9.140625" style="52"/>
    <col min="12289" max="12289" width="6.5703125" style="52" customWidth="1"/>
    <col min="12290" max="12290" width="17.5703125" style="52" customWidth="1"/>
    <col min="12291" max="12291" width="8.5703125" style="52" customWidth="1"/>
    <col min="12292" max="12299" width="5.7109375" style="52" customWidth="1"/>
    <col min="12300" max="12300" width="6.28515625" style="52" customWidth="1"/>
    <col min="12301" max="12544" width="9.140625" style="52"/>
    <col min="12545" max="12545" width="6.5703125" style="52" customWidth="1"/>
    <col min="12546" max="12546" width="17.5703125" style="52" customWidth="1"/>
    <col min="12547" max="12547" width="8.5703125" style="52" customWidth="1"/>
    <col min="12548" max="12555" width="5.7109375" style="52" customWidth="1"/>
    <col min="12556" max="12556" width="6.28515625" style="52" customWidth="1"/>
    <col min="12557" max="12800" width="9.140625" style="52"/>
    <col min="12801" max="12801" width="6.5703125" style="52" customWidth="1"/>
    <col min="12802" max="12802" width="17.5703125" style="52" customWidth="1"/>
    <col min="12803" max="12803" width="8.5703125" style="52" customWidth="1"/>
    <col min="12804" max="12811" width="5.7109375" style="52" customWidth="1"/>
    <col min="12812" max="12812" width="6.28515625" style="52" customWidth="1"/>
    <col min="12813" max="13056" width="9.140625" style="52"/>
    <col min="13057" max="13057" width="6.5703125" style="52" customWidth="1"/>
    <col min="13058" max="13058" width="17.5703125" style="52" customWidth="1"/>
    <col min="13059" max="13059" width="8.5703125" style="52" customWidth="1"/>
    <col min="13060" max="13067" width="5.7109375" style="52" customWidth="1"/>
    <col min="13068" max="13068" width="6.28515625" style="52" customWidth="1"/>
    <col min="13069" max="13312" width="9.140625" style="52"/>
    <col min="13313" max="13313" width="6.5703125" style="52" customWidth="1"/>
    <col min="13314" max="13314" width="17.5703125" style="52" customWidth="1"/>
    <col min="13315" max="13315" width="8.5703125" style="52" customWidth="1"/>
    <col min="13316" max="13323" width="5.7109375" style="52" customWidth="1"/>
    <col min="13324" max="13324" width="6.28515625" style="52" customWidth="1"/>
    <col min="13325" max="13568" width="9.140625" style="52"/>
    <col min="13569" max="13569" width="6.5703125" style="52" customWidth="1"/>
    <col min="13570" max="13570" width="17.5703125" style="52" customWidth="1"/>
    <col min="13571" max="13571" width="8.5703125" style="52" customWidth="1"/>
    <col min="13572" max="13579" width="5.7109375" style="52" customWidth="1"/>
    <col min="13580" max="13580" width="6.28515625" style="52" customWidth="1"/>
    <col min="13581" max="13824" width="9.140625" style="52"/>
    <col min="13825" max="13825" width="6.5703125" style="52" customWidth="1"/>
    <col min="13826" max="13826" width="17.5703125" style="52" customWidth="1"/>
    <col min="13827" max="13827" width="8.5703125" style="52" customWidth="1"/>
    <col min="13828" max="13835" width="5.7109375" style="52" customWidth="1"/>
    <col min="13836" max="13836" width="6.28515625" style="52" customWidth="1"/>
    <col min="13837" max="14080" width="9.140625" style="52"/>
    <col min="14081" max="14081" width="6.5703125" style="52" customWidth="1"/>
    <col min="14082" max="14082" width="17.5703125" style="52" customWidth="1"/>
    <col min="14083" max="14083" width="8.5703125" style="52" customWidth="1"/>
    <col min="14084" max="14091" width="5.7109375" style="52" customWidth="1"/>
    <col min="14092" max="14092" width="6.28515625" style="52" customWidth="1"/>
    <col min="14093" max="14336" width="9.140625" style="52"/>
    <col min="14337" max="14337" width="6.5703125" style="52" customWidth="1"/>
    <col min="14338" max="14338" width="17.5703125" style="52" customWidth="1"/>
    <col min="14339" max="14339" width="8.5703125" style="52" customWidth="1"/>
    <col min="14340" max="14347" width="5.7109375" style="52" customWidth="1"/>
    <col min="14348" max="14348" width="6.28515625" style="52" customWidth="1"/>
    <col min="14349" max="14592" width="9.140625" style="52"/>
    <col min="14593" max="14593" width="6.5703125" style="52" customWidth="1"/>
    <col min="14594" max="14594" width="17.5703125" style="52" customWidth="1"/>
    <col min="14595" max="14595" width="8.5703125" style="52" customWidth="1"/>
    <col min="14596" max="14603" width="5.7109375" style="52" customWidth="1"/>
    <col min="14604" max="14604" width="6.28515625" style="52" customWidth="1"/>
    <col min="14605" max="14848" width="9.140625" style="52"/>
    <col min="14849" max="14849" width="6.5703125" style="52" customWidth="1"/>
    <col min="14850" max="14850" width="17.5703125" style="52" customWidth="1"/>
    <col min="14851" max="14851" width="8.5703125" style="52" customWidth="1"/>
    <col min="14852" max="14859" width="5.7109375" style="52" customWidth="1"/>
    <col min="14860" max="14860" width="6.28515625" style="52" customWidth="1"/>
    <col min="14861" max="15104" width="9.140625" style="52"/>
    <col min="15105" max="15105" width="6.5703125" style="52" customWidth="1"/>
    <col min="15106" max="15106" width="17.5703125" style="52" customWidth="1"/>
    <col min="15107" max="15107" width="8.5703125" style="52" customWidth="1"/>
    <col min="15108" max="15115" width="5.7109375" style="52" customWidth="1"/>
    <col min="15116" max="15116" width="6.28515625" style="52" customWidth="1"/>
    <col min="15117" max="15360" width="9.140625" style="52"/>
    <col min="15361" max="15361" width="6.5703125" style="52" customWidth="1"/>
    <col min="15362" max="15362" width="17.5703125" style="52" customWidth="1"/>
    <col min="15363" max="15363" width="8.5703125" style="52" customWidth="1"/>
    <col min="15364" max="15371" width="5.7109375" style="52" customWidth="1"/>
    <col min="15372" max="15372" width="6.28515625" style="52" customWidth="1"/>
    <col min="15373" max="15616" width="9.140625" style="52"/>
    <col min="15617" max="15617" width="6.5703125" style="52" customWidth="1"/>
    <col min="15618" max="15618" width="17.5703125" style="52" customWidth="1"/>
    <col min="15619" max="15619" width="8.5703125" style="52" customWidth="1"/>
    <col min="15620" max="15627" width="5.7109375" style="52" customWidth="1"/>
    <col min="15628" max="15628" width="6.28515625" style="52" customWidth="1"/>
    <col min="15629" max="15872" width="9.140625" style="52"/>
    <col min="15873" max="15873" width="6.5703125" style="52" customWidth="1"/>
    <col min="15874" max="15874" width="17.5703125" style="52" customWidth="1"/>
    <col min="15875" max="15875" width="8.5703125" style="52" customWidth="1"/>
    <col min="15876" max="15883" width="5.7109375" style="52" customWidth="1"/>
    <col min="15884" max="15884" width="6.28515625" style="52" customWidth="1"/>
    <col min="15885" max="16128" width="9.140625" style="52"/>
    <col min="16129" max="16129" width="6.5703125" style="52" customWidth="1"/>
    <col min="16130" max="16130" width="17.5703125" style="52" customWidth="1"/>
    <col min="16131" max="16131" width="8.5703125" style="52" customWidth="1"/>
    <col min="16132" max="16139" width="5.7109375" style="52" customWidth="1"/>
    <col min="16140" max="16140" width="6.28515625" style="52" customWidth="1"/>
    <col min="16141" max="16384" width="9.140625" style="52"/>
  </cols>
  <sheetData>
    <row r="1" spans="1:12" ht="15.75" x14ac:dyDescent="0.2">
      <c r="A1" s="183" t="s">
        <v>68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3" spans="1:12" ht="15" customHeight="1" x14ac:dyDescent="0.25">
      <c r="A3" s="68">
        <v>7</v>
      </c>
      <c r="B3" s="68" t="s">
        <v>50</v>
      </c>
      <c r="C3" s="68" t="s">
        <v>7</v>
      </c>
      <c r="D3" s="69">
        <v>51.8</v>
      </c>
      <c r="E3" s="69">
        <v>52.3</v>
      </c>
      <c r="F3" s="69">
        <v>53.4</v>
      </c>
      <c r="G3" s="69">
        <v>52</v>
      </c>
      <c r="H3" s="69">
        <v>52.5</v>
      </c>
      <c r="I3" s="69">
        <v>52.5</v>
      </c>
      <c r="J3" s="69">
        <v>51.7</v>
      </c>
      <c r="K3" s="69">
        <v>53.1</v>
      </c>
      <c r="L3" s="69">
        <f>SUM(D3:K3)</f>
        <v>419.3</v>
      </c>
    </row>
    <row r="4" spans="1:12" ht="15" customHeight="1" x14ac:dyDescent="0.25">
      <c r="A4" s="68">
        <v>7</v>
      </c>
      <c r="B4" s="68" t="s">
        <v>51</v>
      </c>
      <c r="C4" s="68" t="s">
        <v>7</v>
      </c>
      <c r="D4" s="69">
        <v>51.8</v>
      </c>
      <c r="E4" s="69">
        <v>52</v>
      </c>
      <c r="F4" s="69">
        <v>52.5</v>
      </c>
      <c r="G4" s="69">
        <v>49.8</v>
      </c>
      <c r="H4" s="69">
        <v>52.2</v>
      </c>
      <c r="I4" s="69">
        <v>48.5</v>
      </c>
      <c r="J4" s="69">
        <v>49.9</v>
      </c>
      <c r="K4" s="69">
        <v>50.3</v>
      </c>
      <c r="L4" s="69">
        <f>SUM(D4:K4)</f>
        <v>407</v>
      </c>
    </row>
    <row r="5" spans="1:12" ht="15" x14ac:dyDescent="0.25">
      <c r="A5" s="68">
        <v>7</v>
      </c>
      <c r="B5" s="68" t="s">
        <v>29</v>
      </c>
      <c r="C5" s="68" t="s">
        <v>4</v>
      </c>
      <c r="D5" s="70">
        <v>50.3</v>
      </c>
      <c r="E5" s="70">
        <v>50.4</v>
      </c>
      <c r="F5" s="70">
        <v>49.6</v>
      </c>
      <c r="G5" s="70">
        <v>51.1</v>
      </c>
      <c r="H5" s="70">
        <v>50.7</v>
      </c>
      <c r="I5" s="70">
        <v>49.9</v>
      </c>
      <c r="J5" s="70">
        <v>50.5</v>
      </c>
      <c r="K5" s="70">
        <v>51.7</v>
      </c>
      <c r="L5" s="69">
        <f>SUM(D5:K5)</f>
        <v>404.19999999999993</v>
      </c>
    </row>
    <row r="6" spans="1:12" ht="15" x14ac:dyDescent="0.25">
      <c r="A6" s="68">
        <v>7</v>
      </c>
      <c r="B6" s="71" t="s">
        <v>53</v>
      </c>
      <c r="C6" s="72" t="s">
        <v>7</v>
      </c>
      <c r="D6" s="70">
        <v>51.4</v>
      </c>
      <c r="E6" s="70">
        <v>50.5</v>
      </c>
      <c r="F6" s="70">
        <v>48.3</v>
      </c>
      <c r="G6" s="70">
        <v>43.7</v>
      </c>
      <c r="H6" s="70">
        <v>49.9</v>
      </c>
      <c r="I6" s="70">
        <v>51.9</v>
      </c>
      <c r="J6" s="70">
        <v>48.6</v>
      </c>
      <c r="K6" s="70">
        <v>50.6</v>
      </c>
      <c r="L6" s="69">
        <f>SUM(D6:K6)</f>
        <v>394.90000000000003</v>
      </c>
    </row>
    <row r="7" spans="1:12" ht="15" x14ac:dyDescent="0.25">
      <c r="A7" s="68">
        <v>7</v>
      </c>
      <c r="B7" s="71" t="s">
        <v>52</v>
      </c>
      <c r="C7" s="72" t="s">
        <v>4</v>
      </c>
      <c r="D7" s="70">
        <v>49.3</v>
      </c>
      <c r="E7" s="70">
        <v>49.4</v>
      </c>
      <c r="F7" s="70">
        <v>51.9</v>
      </c>
      <c r="G7" s="70">
        <v>45</v>
      </c>
      <c r="H7" s="70">
        <v>49.5</v>
      </c>
      <c r="I7" s="70">
        <v>49.1</v>
      </c>
      <c r="J7" s="70">
        <v>47.5</v>
      </c>
      <c r="K7" s="70">
        <v>50.5</v>
      </c>
      <c r="L7" s="69">
        <f>K7+J7+I7+H7+G7+F7+E7+D7</f>
        <v>392.2</v>
      </c>
    </row>
    <row r="8" spans="1:12" ht="15" x14ac:dyDescent="0.25">
      <c r="A8" s="68">
        <v>7</v>
      </c>
      <c r="B8" s="71" t="s">
        <v>69</v>
      </c>
      <c r="C8" s="72" t="s">
        <v>7</v>
      </c>
      <c r="D8" s="69">
        <v>46.4</v>
      </c>
      <c r="E8" s="69">
        <v>47.6</v>
      </c>
      <c r="F8" s="69">
        <v>49.6</v>
      </c>
      <c r="G8" s="69">
        <v>47.9</v>
      </c>
      <c r="H8" s="69">
        <v>47.3</v>
      </c>
      <c r="I8" s="69">
        <v>44.8</v>
      </c>
      <c r="J8" s="69">
        <v>48.6</v>
      </c>
      <c r="K8" s="69">
        <v>47.7</v>
      </c>
      <c r="L8" s="69">
        <f>K8+J8+I8+H8+G8+F8+E8+D8</f>
        <v>379.90000000000003</v>
      </c>
    </row>
    <row r="9" spans="1:12" ht="15" customHeight="1" x14ac:dyDescent="0.25">
      <c r="A9" s="68">
        <v>7</v>
      </c>
      <c r="B9" s="71" t="s">
        <v>54</v>
      </c>
      <c r="C9" s="72" t="s">
        <v>2</v>
      </c>
      <c r="D9" s="69">
        <v>48.3</v>
      </c>
      <c r="E9" s="69">
        <v>45.6</v>
      </c>
      <c r="F9" s="69">
        <v>47.3</v>
      </c>
      <c r="G9" s="69">
        <v>47.3</v>
      </c>
      <c r="H9" s="69">
        <v>48.1</v>
      </c>
      <c r="I9" s="69">
        <v>44.4</v>
      </c>
      <c r="J9" s="69">
        <v>45.7</v>
      </c>
      <c r="K9" s="69">
        <v>47.3</v>
      </c>
      <c r="L9" s="69">
        <f>K9+J9+I9+H9+G9+F9+E9+D9</f>
        <v>374.00000000000006</v>
      </c>
    </row>
    <row r="10" spans="1:12" x14ac:dyDescent="0.2">
      <c r="A10" s="73"/>
      <c r="B10" s="74"/>
      <c r="C10" s="74"/>
    </row>
    <row r="11" spans="1:12" ht="15" x14ac:dyDescent="0.25">
      <c r="A11" s="68">
        <v>9</v>
      </c>
      <c r="B11" s="68" t="s">
        <v>40</v>
      </c>
      <c r="C11" s="68" t="s">
        <v>4</v>
      </c>
      <c r="D11" s="70">
        <v>52</v>
      </c>
      <c r="E11" s="70">
        <v>52</v>
      </c>
      <c r="F11" s="70">
        <v>50.7</v>
      </c>
      <c r="G11" s="70">
        <v>50.1</v>
      </c>
      <c r="H11" s="70">
        <v>51.2</v>
      </c>
      <c r="I11" s="70">
        <v>52.3</v>
      </c>
      <c r="J11" s="70">
        <v>51</v>
      </c>
      <c r="K11" s="70">
        <v>50.9</v>
      </c>
      <c r="L11" s="69">
        <f>SUM(D11:K11)</f>
        <v>410.2</v>
      </c>
    </row>
    <row r="12" spans="1:12" ht="15" x14ac:dyDescent="0.25">
      <c r="A12" s="68">
        <v>9</v>
      </c>
      <c r="B12" s="68" t="s">
        <v>56</v>
      </c>
      <c r="C12" s="68" t="s">
        <v>4</v>
      </c>
      <c r="D12" s="69">
        <v>52.2</v>
      </c>
      <c r="E12" s="69">
        <v>51</v>
      </c>
      <c r="F12" s="69">
        <v>51.4</v>
      </c>
      <c r="G12" s="69">
        <v>50.1</v>
      </c>
      <c r="H12" s="69">
        <v>50.4</v>
      </c>
      <c r="I12" s="69">
        <v>47.5</v>
      </c>
      <c r="J12" s="69">
        <v>49.6</v>
      </c>
      <c r="K12" s="69">
        <v>50.2</v>
      </c>
      <c r="L12" s="69">
        <f>K12+J12+I12+H12+G12+F12+E12+D12</f>
        <v>402.4</v>
      </c>
    </row>
    <row r="13" spans="1:12" ht="15" x14ac:dyDescent="0.25">
      <c r="A13" s="68">
        <v>9</v>
      </c>
      <c r="B13" s="72" t="s">
        <v>55</v>
      </c>
      <c r="C13" s="72" t="s">
        <v>4</v>
      </c>
      <c r="D13" s="70">
        <v>49.4</v>
      </c>
      <c r="E13" s="70">
        <v>48.2</v>
      </c>
      <c r="F13" s="70">
        <v>46.1</v>
      </c>
      <c r="G13" s="70">
        <v>39.799999999999997</v>
      </c>
      <c r="H13" s="70">
        <v>48</v>
      </c>
      <c r="I13" s="70">
        <v>51.5</v>
      </c>
      <c r="J13" s="70">
        <v>52.4</v>
      </c>
      <c r="K13" s="70">
        <v>51.9</v>
      </c>
      <c r="L13" s="69">
        <f>K13+J13+I13+H13+G13+F13+E13+D13</f>
        <v>387.3</v>
      </c>
    </row>
    <row r="14" spans="1:12" x14ac:dyDescent="0.2">
      <c r="A14" s="73"/>
      <c r="B14" s="74"/>
      <c r="C14" s="74"/>
    </row>
    <row r="15" spans="1:12" ht="15" x14ac:dyDescent="0.25">
      <c r="A15" s="68">
        <v>11</v>
      </c>
      <c r="B15" s="68" t="s">
        <v>49</v>
      </c>
      <c r="C15" s="68" t="s">
        <v>70</v>
      </c>
      <c r="D15" s="69">
        <v>52</v>
      </c>
      <c r="E15" s="69">
        <v>51</v>
      </c>
      <c r="F15" s="69">
        <v>51.9</v>
      </c>
      <c r="G15" s="69">
        <v>52.8</v>
      </c>
      <c r="H15" s="69">
        <v>52.6</v>
      </c>
      <c r="I15" s="69">
        <v>51.7</v>
      </c>
      <c r="J15" s="69">
        <v>52.1</v>
      </c>
      <c r="K15" s="69">
        <v>52.5</v>
      </c>
      <c r="L15" s="69">
        <f>SUM(D15:K15)</f>
        <v>416.6</v>
      </c>
    </row>
    <row r="16" spans="1:12" ht="15" x14ac:dyDescent="0.25">
      <c r="A16" s="68">
        <v>11</v>
      </c>
      <c r="B16" s="72" t="s">
        <v>71</v>
      </c>
      <c r="C16" s="72" t="s">
        <v>4</v>
      </c>
      <c r="D16" s="69">
        <v>46.8</v>
      </c>
      <c r="E16" s="69">
        <v>49.3</v>
      </c>
      <c r="F16" s="69">
        <v>51.1</v>
      </c>
      <c r="G16" s="69">
        <v>48.8</v>
      </c>
      <c r="H16" s="69">
        <v>49</v>
      </c>
      <c r="I16" s="69">
        <v>49.6</v>
      </c>
      <c r="J16" s="69">
        <v>49.4</v>
      </c>
      <c r="K16" s="69">
        <v>50.4</v>
      </c>
      <c r="L16" s="69">
        <f>K16+J16+I16+H16+G16+F16+E16+D16</f>
        <v>394.40000000000003</v>
      </c>
    </row>
    <row r="17" spans="1:12" ht="15" x14ac:dyDescent="0.25">
      <c r="A17" s="68">
        <v>11</v>
      </c>
      <c r="B17" s="68" t="s">
        <v>58</v>
      </c>
      <c r="C17" s="68" t="s">
        <v>2</v>
      </c>
      <c r="D17" s="69">
        <v>38.700000000000003</v>
      </c>
      <c r="E17" s="69">
        <v>43.7</v>
      </c>
      <c r="F17" s="69">
        <v>43.6</v>
      </c>
      <c r="G17" s="69">
        <v>40.9</v>
      </c>
      <c r="H17" s="69">
        <v>41.2</v>
      </c>
      <c r="I17" s="69">
        <v>40.9</v>
      </c>
      <c r="J17" s="69">
        <v>43.4</v>
      </c>
      <c r="K17" s="69">
        <v>42.7</v>
      </c>
      <c r="L17" s="69">
        <f>K17+J17+I17+H17+G17+F17+E17+D17</f>
        <v>335.09999999999997</v>
      </c>
    </row>
    <row r="18" spans="1:12" ht="15" x14ac:dyDescent="0.25">
      <c r="A18" s="68">
        <v>11</v>
      </c>
      <c r="B18" s="72" t="s">
        <v>72</v>
      </c>
      <c r="C18" s="72" t="s">
        <v>4</v>
      </c>
      <c r="D18" s="70">
        <v>47.7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69">
        <f>K18+J18+I18+H18+G18+F18+E18+D18</f>
        <v>47.7</v>
      </c>
    </row>
    <row r="19" spans="1:12" ht="7.5" customHeight="1" x14ac:dyDescent="0.25">
      <c r="A19" s="75"/>
      <c r="B19" s="76"/>
      <c r="C19" s="76"/>
      <c r="D19" s="77"/>
      <c r="E19" s="77"/>
      <c r="F19" s="78"/>
      <c r="G19" s="77"/>
      <c r="H19" s="77"/>
      <c r="I19" s="77"/>
      <c r="J19" s="77"/>
      <c r="K19" s="77"/>
      <c r="L19" s="77"/>
    </row>
    <row r="20" spans="1:12" ht="15" x14ac:dyDescent="0.25">
      <c r="A20" s="68">
        <v>13</v>
      </c>
      <c r="B20" s="68" t="s">
        <v>24</v>
      </c>
      <c r="C20" s="68" t="s">
        <v>4</v>
      </c>
      <c r="D20" s="69">
        <v>52.3</v>
      </c>
      <c r="E20" s="69">
        <v>51.7</v>
      </c>
      <c r="F20" s="69">
        <v>53.3</v>
      </c>
      <c r="G20" s="69">
        <v>53.7</v>
      </c>
      <c r="H20" s="69">
        <v>52</v>
      </c>
      <c r="I20" s="69">
        <v>52.6</v>
      </c>
      <c r="J20" s="69">
        <v>51.7</v>
      </c>
      <c r="K20" s="69">
        <v>53.1</v>
      </c>
      <c r="L20" s="69">
        <f>K20+J20+I20+H20+G20+F20+E20+D20</f>
        <v>420.40000000000003</v>
      </c>
    </row>
    <row r="21" spans="1:12" ht="15" x14ac:dyDescent="0.25">
      <c r="A21" s="68">
        <v>13</v>
      </c>
      <c r="B21" s="68" t="s">
        <v>17</v>
      </c>
      <c r="C21" s="68" t="s">
        <v>7</v>
      </c>
      <c r="D21" s="69">
        <v>52.7</v>
      </c>
      <c r="E21" s="69">
        <v>52.5</v>
      </c>
      <c r="F21" s="69">
        <v>52.7</v>
      </c>
      <c r="G21" s="69">
        <v>52.5</v>
      </c>
      <c r="H21" s="69">
        <v>52.5</v>
      </c>
      <c r="I21" s="69">
        <v>52.5</v>
      </c>
      <c r="J21" s="69">
        <v>52</v>
      </c>
      <c r="K21" s="69">
        <v>52.6</v>
      </c>
      <c r="L21" s="69">
        <f>SUM(D21:K21)</f>
        <v>420</v>
      </c>
    </row>
    <row r="22" spans="1:12" ht="7.5" customHeight="1" x14ac:dyDescent="0.25">
      <c r="A22" s="75"/>
      <c r="B22" s="76"/>
      <c r="C22" s="79"/>
      <c r="D22" s="77"/>
      <c r="E22" s="77"/>
      <c r="F22" s="78"/>
      <c r="G22" s="77"/>
      <c r="H22" s="77"/>
      <c r="I22" s="77"/>
      <c r="J22" s="77"/>
      <c r="K22" s="77"/>
      <c r="L22" s="77"/>
    </row>
    <row r="23" spans="1:12" ht="15" x14ac:dyDescent="0.25">
      <c r="A23" s="68">
        <v>15</v>
      </c>
      <c r="B23" s="71" t="s">
        <v>26</v>
      </c>
      <c r="C23" s="72" t="s">
        <v>7</v>
      </c>
      <c r="D23" s="69">
        <v>53.4</v>
      </c>
      <c r="E23" s="69">
        <v>52.1</v>
      </c>
      <c r="F23" s="69">
        <v>52.7</v>
      </c>
      <c r="G23" s="69">
        <v>52.7</v>
      </c>
      <c r="H23" s="69">
        <v>53</v>
      </c>
      <c r="I23" s="69">
        <v>51.2</v>
      </c>
      <c r="J23" s="69">
        <v>52</v>
      </c>
      <c r="K23" s="69">
        <v>51.5</v>
      </c>
      <c r="L23" s="69">
        <f>SUM(D23:K23)</f>
        <v>418.59999999999997</v>
      </c>
    </row>
    <row r="24" spans="1:12" ht="7.5" customHeight="1" x14ac:dyDescent="0.25">
      <c r="A24" s="61"/>
      <c r="B24" s="75"/>
      <c r="C24" s="80"/>
      <c r="D24" s="81"/>
      <c r="E24" s="81"/>
      <c r="F24" s="81"/>
      <c r="G24" s="81"/>
      <c r="H24" s="81"/>
      <c r="I24" s="81"/>
      <c r="J24" s="81"/>
      <c r="K24" s="81"/>
      <c r="L24" s="81"/>
    </row>
    <row r="25" spans="1:12" ht="15" x14ac:dyDescent="0.25">
      <c r="A25" s="68" t="s">
        <v>73</v>
      </c>
      <c r="B25" s="68" t="s">
        <v>19</v>
      </c>
      <c r="C25" s="68" t="s">
        <v>7</v>
      </c>
      <c r="D25" s="69">
        <v>51.5</v>
      </c>
      <c r="E25" s="69">
        <v>53.6</v>
      </c>
      <c r="F25" s="69">
        <v>52.3</v>
      </c>
      <c r="G25" s="69">
        <v>52.1</v>
      </c>
      <c r="H25" s="69">
        <v>53.3</v>
      </c>
      <c r="I25" s="69">
        <v>52</v>
      </c>
      <c r="J25" s="69">
        <v>52.6</v>
      </c>
      <c r="K25" s="69">
        <v>52.5</v>
      </c>
      <c r="L25" s="69">
        <f>K25+J25+I25+H25+G25+F25+E25+D25</f>
        <v>419.90000000000003</v>
      </c>
    </row>
    <row r="26" spans="1:12" ht="15" x14ac:dyDescent="0.25">
      <c r="A26" s="68" t="s">
        <v>73</v>
      </c>
      <c r="B26" s="68" t="s">
        <v>74</v>
      </c>
      <c r="C26" s="68" t="s">
        <v>7</v>
      </c>
      <c r="D26" s="69">
        <v>50</v>
      </c>
      <c r="E26" s="69">
        <v>51.5</v>
      </c>
      <c r="F26" s="69">
        <v>51.6</v>
      </c>
      <c r="G26" s="69">
        <v>52.7</v>
      </c>
      <c r="H26" s="69">
        <v>51.5</v>
      </c>
      <c r="I26" s="69">
        <v>52.2</v>
      </c>
      <c r="J26" s="69">
        <v>50.9</v>
      </c>
      <c r="K26" s="69">
        <v>51.5</v>
      </c>
      <c r="L26" s="69">
        <f>K26+J26+I26+H26+G26+F26+E26+D26</f>
        <v>411.90000000000003</v>
      </c>
    </row>
    <row r="27" spans="1:12" ht="15" x14ac:dyDescent="0.25">
      <c r="A27" s="68" t="s">
        <v>73</v>
      </c>
      <c r="B27" s="71" t="s">
        <v>75</v>
      </c>
      <c r="C27" s="72" t="s">
        <v>7</v>
      </c>
      <c r="D27" s="70">
        <v>51.3</v>
      </c>
      <c r="E27" s="70">
        <v>49.9</v>
      </c>
      <c r="F27" s="70">
        <v>43.1</v>
      </c>
      <c r="G27" s="70">
        <v>51.9</v>
      </c>
      <c r="H27" s="70">
        <v>51.7</v>
      </c>
      <c r="I27" s="70">
        <v>52.7</v>
      </c>
      <c r="J27" s="70">
        <v>52.5</v>
      </c>
      <c r="K27" s="70">
        <v>53.2</v>
      </c>
      <c r="L27" s="69">
        <f>SUM(D27:K27)</f>
        <v>406.29999999999995</v>
      </c>
    </row>
    <row r="28" spans="1:12" ht="15" x14ac:dyDescent="0.25">
      <c r="A28" s="68" t="s">
        <v>73</v>
      </c>
      <c r="B28" s="68" t="s">
        <v>60</v>
      </c>
      <c r="C28" s="68" t="s">
        <v>7</v>
      </c>
      <c r="D28" s="69">
        <v>45.3</v>
      </c>
      <c r="E28" s="69">
        <v>47.2</v>
      </c>
      <c r="F28" s="69">
        <v>49.2</v>
      </c>
      <c r="G28" s="69">
        <v>50.3</v>
      </c>
      <c r="H28" s="69">
        <v>47.4</v>
      </c>
      <c r="I28" s="69">
        <v>49.4</v>
      </c>
      <c r="J28" s="69">
        <v>48.1</v>
      </c>
      <c r="K28" s="69">
        <v>51.2</v>
      </c>
      <c r="L28" s="69">
        <f>K28+J28+I28+H28+G28+F28+E28+D28</f>
        <v>388.1</v>
      </c>
    </row>
    <row r="29" spans="1:12" ht="7.5" customHeight="1" x14ac:dyDescent="0.25">
      <c r="A29" s="75"/>
      <c r="B29" s="76"/>
      <c r="C29" s="76"/>
      <c r="D29" s="77"/>
      <c r="E29" s="77"/>
      <c r="F29" s="78"/>
      <c r="G29" s="77"/>
      <c r="H29" s="77"/>
      <c r="I29" s="77"/>
      <c r="J29" s="77"/>
      <c r="K29" s="77"/>
      <c r="L29" s="77"/>
    </row>
    <row r="30" spans="1:12" ht="15" x14ac:dyDescent="0.25">
      <c r="A30" s="68" t="s">
        <v>28</v>
      </c>
      <c r="B30" s="71" t="s">
        <v>63</v>
      </c>
      <c r="C30" s="72" t="s">
        <v>4</v>
      </c>
      <c r="D30" s="69">
        <v>46.5</v>
      </c>
      <c r="E30" s="69">
        <v>43.4</v>
      </c>
      <c r="F30" s="69">
        <v>46.8</v>
      </c>
      <c r="G30" s="69">
        <v>42.5</v>
      </c>
      <c r="H30" s="69">
        <v>0</v>
      </c>
      <c r="I30" s="69">
        <v>0</v>
      </c>
      <c r="J30" s="69">
        <v>0</v>
      </c>
      <c r="K30" s="69">
        <v>0</v>
      </c>
      <c r="L30" s="82">
        <f>K30+J30+I30+H30+G30+F30+E30+D30</f>
        <v>179.2</v>
      </c>
    </row>
    <row r="31" spans="1:12" ht="7.5" customHeight="1" x14ac:dyDescent="0.25">
      <c r="A31" s="75"/>
      <c r="B31" s="76"/>
      <c r="C31" s="76"/>
      <c r="D31" s="77"/>
      <c r="E31" s="77"/>
      <c r="F31" s="78"/>
      <c r="G31" s="77"/>
      <c r="H31" s="77"/>
      <c r="I31" s="77"/>
      <c r="J31" s="77"/>
      <c r="K31" s="77"/>
      <c r="L31" s="77"/>
    </row>
    <row r="32" spans="1:12" ht="15" x14ac:dyDescent="0.25">
      <c r="A32" s="83" t="s">
        <v>76</v>
      </c>
      <c r="B32" s="83" t="s">
        <v>12</v>
      </c>
      <c r="C32" s="84" t="s">
        <v>7</v>
      </c>
      <c r="D32" s="69">
        <v>50.2</v>
      </c>
      <c r="E32" s="69">
        <v>50.7</v>
      </c>
      <c r="F32" s="69">
        <v>50.2</v>
      </c>
      <c r="G32" s="69">
        <v>49.9</v>
      </c>
      <c r="H32" s="69">
        <v>49.1</v>
      </c>
      <c r="I32" s="69">
        <v>50.8</v>
      </c>
      <c r="J32" s="69">
        <v>47.6</v>
      </c>
      <c r="K32" s="69">
        <v>47.8</v>
      </c>
      <c r="L32" s="69">
        <f>K32+J32+I32+H32+G32+F32+E32+D32</f>
        <v>396.29999999999995</v>
      </c>
    </row>
    <row r="33" spans="1:12" ht="15" x14ac:dyDescent="0.25">
      <c r="A33" s="68" t="s">
        <v>77</v>
      </c>
      <c r="B33" s="71" t="s">
        <v>18</v>
      </c>
      <c r="C33" s="72" t="s">
        <v>7</v>
      </c>
      <c r="D33" s="69">
        <v>49.2</v>
      </c>
      <c r="E33" s="69">
        <v>49.1</v>
      </c>
      <c r="F33" s="69">
        <v>45.8</v>
      </c>
      <c r="G33" s="69">
        <v>47</v>
      </c>
      <c r="H33" s="69">
        <v>47.3</v>
      </c>
      <c r="I33" s="69">
        <v>48.9</v>
      </c>
      <c r="J33" s="69">
        <v>47</v>
      </c>
      <c r="K33" s="69">
        <v>45.2</v>
      </c>
      <c r="L33" s="69">
        <f>K33+J33+I33+H33+G33+F33+E33+D33</f>
        <v>379.5</v>
      </c>
    </row>
    <row r="34" spans="1:12" ht="15" x14ac:dyDescent="0.25">
      <c r="A34" s="68" t="s">
        <v>77</v>
      </c>
      <c r="B34" s="68" t="s">
        <v>32</v>
      </c>
      <c r="C34" s="72" t="s">
        <v>7</v>
      </c>
      <c r="D34" s="69">
        <v>41.3</v>
      </c>
      <c r="E34" s="69">
        <v>48.9</v>
      </c>
      <c r="F34" s="69">
        <v>48.2</v>
      </c>
      <c r="G34" s="69">
        <v>48.5</v>
      </c>
      <c r="H34" s="69">
        <v>46.6</v>
      </c>
      <c r="I34" s="69">
        <v>48.8</v>
      </c>
      <c r="J34" s="69">
        <v>48.3</v>
      </c>
      <c r="K34" s="69">
        <v>40.5</v>
      </c>
      <c r="L34" s="69">
        <f>K34+J34+I34+H34+G34+F34+E34+D34</f>
        <v>371.09999999999997</v>
      </c>
    </row>
    <row r="35" spans="1:12" ht="7.5" customHeight="1" x14ac:dyDescent="0.2">
      <c r="A35" s="73"/>
      <c r="B35" s="74"/>
      <c r="C35" s="74"/>
    </row>
    <row r="36" spans="1:12" ht="15" customHeight="1" x14ac:dyDescent="0.25">
      <c r="A36" s="85" t="s">
        <v>11</v>
      </c>
      <c r="B36" s="68" t="s">
        <v>33</v>
      </c>
      <c r="C36" s="86" t="s">
        <v>7</v>
      </c>
      <c r="D36" s="69">
        <v>51</v>
      </c>
      <c r="E36" s="69">
        <v>50.1</v>
      </c>
      <c r="F36" s="69">
        <v>49.2</v>
      </c>
      <c r="G36" s="69">
        <v>49.3</v>
      </c>
      <c r="H36" s="69">
        <v>48.7</v>
      </c>
      <c r="I36" s="69">
        <v>48.8</v>
      </c>
      <c r="J36" s="69">
        <v>50.3</v>
      </c>
      <c r="K36" s="69">
        <v>50.1</v>
      </c>
      <c r="L36" s="69">
        <f>SUM(D36:K36)</f>
        <v>397.50000000000006</v>
      </c>
    </row>
    <row r="37" spans="1:12" ht="7.5" customHeight="1" x14ac:dyDescent="0.25">
      <c r="A37" s="184"/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</row>
    <row r="38" spans="1:12" ht="15" x14ac:dyDescent="0.25">
      <c r="A38" s="68" t="s">
        <v>9</v>
      </c>
      <c r="B38" s="72" t="s">
        <v>65</v>
      </c>
      <c r="C38" s="87" t="s">
        <v>4</v>
      </c>
      <c r="D38" s="69">
        <v>49.3</v>
      </c>
      <c r="E38" s="69">
        <v>49.3</v>
      </c>
      <c r="F38" s="69">
        <v>41.8</v>
      </c>
      <c r="G38" s="69">
        <v>43.5</v>
      </c>
      <c r="H38" s="69">
        <v>47.5</v>
      </c>
      <c r="I38" s="69">
        <v>48.3</v>
      </c>
      <c r="J38" s="69">
        <v>47.6</v>
      </c>
      <c r="K38" s="69">
        <v>48.6</v>
      </c>
      <c r="L38" s="69">
        <f>K38+J38+I38+H38+G38+F38+E38+D38</f>
        <v>375.90000000000003</v>
      </c>
    </row>
    <row r="39" spans="1:12" ht="15" x14ac:dyDescent="0.25">
      <c r="A39" s="68" t="s">
        <v>9</v>
      </c>
      <c r="B39" s="85" t="s">
        <v>75</v>
      </c>
      <c r="C39" s="85" t="s">
        <v>7</v>
      </c>
      <c r="D39" s="69">
        <v>41.7</v>
      </c>
      <c r="E39" s="69">
        <v>33.6</v>
      </c>
      <c r="F39" s="69">
        <v>21.1</v>
      </c>
      <c r="G39" s="69">
        <v>32.799999999999997</v>
      </c>
      <c r="H39" s="69">
        <v>37.5</v>
      </c>
      <c r="I39" s="69">
        <v>39.5</v>
      </c>
      <c r="J39" s="69">
        <v>34</v>
      </c>
      <c r="K39" s="69">
        <v>32.6</v>
      </c>
      <c r="L39" s="69">
        <f>K39+J39+I39+H39+G39+F39+E39+D39</f>
        <v>272.79999999999995</v>
      </c>
    </row>
    <row r="46" spans="1:12" x14ac:dyDescent="0.2">
      <c r="A46" s="23"/>
      <c r="B46" s="23"/>
      <c r="C46" s="25"/>
    </row>
    <row r="47" spans="1:12" x14ac:dyDescent="0.2">
      <c r="A47" s="23"/>
      <c r="B47" s="90"/>
      <c r="C47" s="91"/>
      <c r="D47" s="92"/>
      <c r="E47" s="92"/>
    </row>
    <row r="48" spans="1:12" x14ac:dyDescent="0.2">
      <c r="A48" s="23"/>
      <c r="B48" s="90"/>
      <c r="C48" s="91"/>
      <c r="D48" s="92"/>
      <c r="E48" s="92"/>
    </row>
    <row r="49" spans="1:5" ht="15.75" x14ac:dyDescent="0.25">
      <c r="A49" s="23"/>
      <c r="B49" s="93"/>
      <c r="C49" s="91"/>
      <c r="D49" s="92"/>
      <c r="E49" s="92"/>
    </row>
    <row r="50" spans="1:5" x14ac:dyDescent="0.2">
      <c r="A50" s="23"/>
      <c r="B50" s="90"/>
      <c r="C50" s="91"/>
      <c r="D50" s="92"/>
      <c r="E50" s="92"/>
    </row>
    <row r="51" spans="1:5" ht="14.25" x14ac:dyDescent="0.2">
      <c r="A51" s="23"/>
      <c r="B51" s="94"/>
      <c r="C51" s="95"/>
      <c r="D51" s="92"/>
      <c r="E51" s="92"/>
    </row>
    <row r="52" spans="1:5" ht="14.25" x14ac:dyDescent="0.2">
      <c r="A52" s="23"/>
      <c r="B52" s="96"/>
      <c r="C52" s="95"/>
      <c r="D52" s="92"/>
      <c r="E52" s="92"/>
    </row>
    <row r="53" spans="1:5" ht="14.25" x14ac:dyDescent="0.2">
      <c r="A53" s="23"/>
      <c r="B53" s="94"/>
      <c r="C53" s="95"/>
      <c r="D53" s="92"/>
      <c r="E53" s="92"/>
    </row>
    <row r="54" spans="1:5" ht="15.75" x14ac:dyDescent="0.25">
      <c r="A54" s="23"/>
      <c r="B54" s="97"/>
      <c r="C54" s="98"/>
      <c r="D54" s="92"/>
      <c r="E54" s="92"/>
    </row>
    <row r="55" spans="1:5" ht="15.75" x14ac:dyDescent="0.25">
      <c r="A55" s="23"/>
      <c r="B55" s="97"/>
      <c r="C55" s="98"/>
      <c r="D55" s="92"/>
      <c r="E55" s="92"/>
    </row>
    <row r="56" spans="1:5" ht="15.75" x14ac:dyDescent="0.25">
      <c r="A56" s="23"/>
      <c r="B56" s="99"/>
      <c r="C56" s="100"/>
      <c r="D56" s="92"/>
      <c r="E56" s="92"/>
    </row>
    <row r="57" spans="1:5" ht="15.75" x14ac:dyDescent="0.25">
      <c r="A57" s="23"/>
      <c r="B57" s="101"/>
      <c r="C57" s="102"/>
      <c r="D57" s="92"/>
      <c r="E57" s="92"/>
    </row>
    <row r="58" spans="1:5" ht="15" x14ac:dyDescent="0.25">
      <c r="A58" s="23"/>
      <c r="B58" s="103"/>
      <c r="C58" s="95"/>
      <c r="D58" s="92"/>
      <c r="E58" s="92"/>
    </row>
    <row r="59" spans="1:5" ht="15" x14ac:dyDescent="0.25">
      <c r="A59" s="23"/>
      <c r="B59" s="103"/>
      <c r="C59" s="95"/>
      <c r="D59" s="92"/>
      <c r="E59" s="92"/>
    </row>
    <row r="60" spans="1:5" ht="14.25" x14ac:dyDescent="0.2">
      <c r="A60" s="23"/>
      <c r="B60" s="96"/>
      <c r="C60" s="95"/>
      <c r="D60" s="92"/>
      <c r="E60" s="92"/>
    </row>
    <row r="61" spans="1:5" ht="15.75" x14ac:dyDescent="0.25">
      <c r="A61" s="23"/>
      <c r="B61" s="97"/>
      <c r="C61" s="104"/>
      <c r="D61" s="92"/>
      <c r="E61" s="92"/>
    </row>
    <row r="62" spans="1:5" ht="15.75" x14ac:dyDescent="0.25">
      <c r="A62" s="23"/>
      <c r="B62" s="105"/>
      <c r="C62" s="102"/>
      <c r="D62" s="92"/>
      <c r="E62" s="92"/>
    </row>
    <row r="63" spans="1:5" ht="18" x14ac:dyDescent="0.25">
      <c r="A63" s="23"/>
      <c r="B63" s="93"/>
      <c r="C63" s="106"/>
      <c r="D63" s="92"/>
      <c r="E63" s="92"/>
    </row>
    <row r="64" spans="1:5" ht="18" x14ac:dyDescent="0.25">
      <c r="A64" s="23"/>
      <c r="B64" s="107"/>
      <c r="C64" s="106"/>
      <c r="D64" s="92"/>
      <c r="E64" s="92"/>
    </row>
    <row r="65" spans="1:5" ht="15" x14ac:dyDescent="0.25">
      <c r="A65" s="23"/>
      <c r="B65" s="108"/>
      <c r="C65" s="95"/>
      <c r="D65" s="92"/>
      <c r="E65" s="92"/>
    </row>
    <row r="66" spans="1:5" ht="15" x14ac:dyDescent="0.25">
      <c r="A66" s="23"/>
      <c r="B66" s="103"/>
      <c r="C66" s="95"/>
      <c r="D66" s="92"/>
      <c r="E66" s="92"/>
    </row>
    <row r="67" spans="1:5" ht="14.25" x14ac:dyDescent="0.2">
      <c r="A67" s="23"/>
      <c r="B67" s="94"/>
      <c r="C67" s="109"/>
      <c r="D67" s="92"/>
      <c r="E67" s="92"/>
    </row>
    <row r="68" spans="1:5" ht="15.75" x14ac:dyDescent="0.25">
      <c r="A68" s="23"/>
      <c r="B68" s="97"/>
      <c r="C68" s="98"/>
      <c r="D68" s="92"/>
      <c r="E68" s="92"/>
    </row>
    <row r="69" spans="1:5" ht="15.75" x14ac:dyDescent="0.25">
      <c r="A69" s="23"/>
      <c r="B69" s="105"/>
      <c r="C69" s="100"/>
      <c r="D69" s="92"/>
      <c r="E69" s="92"/>
    </row>
    <row r="70" spans="1:5" ht="15.75" x14ac:dyDescent="0.25">
      <c r="A70" s="23"/>
      <c r="B70" s="99"/>
      <c r="C70" s="110"/>
      <c r="D70" s="92"/>
      <c r="E70" s="92"/>
    </row>
    <row r="71" spans="1:5" ht="15.75" x14ac:dyDescent="0.25">
      <c r="A71" s="23"/>
      <c r="B71" s="97"/>
      <c r="C71" s="110"/>
      <c r="D71" s="92"/>
      <c r="E71" s="92"/>
    </row>
    <row r="72" spans="1:5" ht="15" x14ac:dyDescent="0.25">
      <c r="A72" s="88"/>
      <c r="B72" s="111"/>
      <c r="C72" s="109"/>
      <c r="D72" s="92"/>
      <c r="E72" s="92"/>
    </row>
    <row r="73" spans="1:5" ht="15" x14ac:dyDescent="0.25">
      <c r="A73" s="88"/>
      <c r="B73" s="112"/>
      <c r="C73" s="109"/>
      <c r="D73" s="92"/>
      <c r="E73" s="92"/>
    </row>
    <row r="74" spans="1:5" ht="15" x14ac:dyDescent="0.25">
      <c r="A74" s="88"/>
      <c r="B74" s="94"/>
      <c r="C74" s="95"/>
      <c r="D74" s="92"/>
      <c r="E74" s="92"/>
    </row>
    <row r="75" spans="1:5" ht="15.75" x14ac:dyDescent="0.25">
      <c r="A75" s="23"/>
      <c r="B75" s="97"/>
      <c r="C75" s="104"/>
      <c r="D75" s="92"/>
      <c r="E75" s="92"/>
    </row>
    <row r="76" spans="1:5" x14ac:dyDescent="0.2">
      <c r="A76" s="23"/>
      <c r="B76" s="113"/>
      <c r="C76" s="114"/>
      <c r="D76" s="92"/>
      <c r="E76" s="92"/>
    </row>
    <row r="77" spans="1:5" ht="15.75" x14ac:dyDescent="0.25">
      <c r="A77" s="53"/>
      <c r="B77" s="99"/>
      <c r="C77" s="110"/>
      <c r="D77" s="92"/>
      <c r="E77" s="92"/>
    </row>
    <row r="78" spans="1:5" ht="15.75" x14ac:dyDescent="0.25">
      <c r="A78" s="53"/>
      <c r="B78" s="97"/>
      <c r="C78" s="110"/>
      <c r="D78" s="92"/>
      <c r="E78" s="92"/>
    </row>
    <row r="79" spans="1:5" ht="15" x14ac:dyDescent="0.25">
      <c r="A79" s="53"/>
      <c r="B79" s="111"/>
      <c r="C79" s="109"/>
      <c r="D79" s="92"/>
      <c r="E79" s="92"/>
    </row>
    <row r="80" spans="1:5" ht="15" x14ac:dyDescent="0.25">
      <c r="A80" s="53"/>
      <c r="B80" s="112"/>
      <c r="C80" s="109"/>
      <c r="D80" s="92"/>
      <c r="E80" s="92"/>
    </row>
    <row r="81" spans="1:5" ht="15" x14ac:dyDescent="0.25">
      <c r="A81" s="53"/>
      <c r="B81" s="94"/>
      <c r="C81" s="95"/>
      <c r="D81" s="92"/>
      <c r="E81" s="92"/>
    </row>
    <row r="82" spans="1:5" ht="15.75" x14ac:dyDescent="0.25">
      <c r="A82" s="53"/>
      <c r="B82" s="97"/>
      <c r="C82" s="104"/>
      <c r="D82" s="92"/>
      <c r="E82" s="92"/>
    </row>
    <row r="83" spans="1:5" ht="15" x14ac:dyDescent="0.25">
      <c r="A83" s="53"/>
      <c r="B83" s="53"/>
      <c r="C83" s="53"/>
    </row>
  </sheetData>
  <mergeCells count="2">
    <mergeCell ref="A1:L1"/>
    <mergeCell ref="A37:L3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AC09D-D1A0-4EC4-8055-EBDAE1ECBE0B}">
  <sheetPr codeName="Sheet3"/>
  <dimension ref="A2:L40"/>
  <sheetViews>
    <sheetView workbookViewId="0">
      <selection activeCell="D40" sqref="D40:L40"/>
    </sheetView>
  </sheetViews>
  <sheetFormatPr defaultRowHeight="12.75" x14ac:dyDescent="0.2"/>
  <cols>
    <col min="1" max="1" width="8.42578125" style="23" customWidth="1"/>
    <col min="2" max="2" width="17.85546875" style="23" customWidth="1"/>
    <col min="3" max="256" width="9.140625" style="23"/>
    <col min="257" max="257" width="8.42578125" style="23" customWidth="1"/>
    <col min="258" max="258" width="17.85546875" style="23" customWidth="1"/>
    <col min="259" max="512" width="9.140625" style="23"/>
    <col min="513" max="513" width="8.42578125" style="23" customWidth="1"/>
    <col min="514" max="514" width="17.85546875" style="23" customWidth="1"/>
    <col min="515" max="768" width="9.140625" style="23"/>
    <col min="769" max="769" width="8.42578125" style="23" customWidth="1"/>
    <col min="770" max="770" width="17.85546875" style="23" customWidth="1"/>
    <col min="771" max="1024" width="9.140625" style="23"/>
    <col min="1025" max="1025" width="8.42578125" style="23" customWidth="1"/>
    <col min="1026" max="1026" width="17.85546875" style="23" customWidth="1"/>
    <col min="1027" max="1280" width="9.140625" style="23"/>
    <col min="1281" max="1281" width="8.42578125" style="23" customWidth="1"/>
    <col min="1282" max="1282" width="17.85546875" style="23" customWidth="1"/>
    <col min="1283" max="1536" width="9.140625" style="23"/>
    <col min="1537" max="1537" width="8.42578125" style="23" customWidth="1"/>
    <col min="1538" max="1538" width="17.85546875" style="23" customWidth="1"/>
    <col min="1539" max="1792" width="9.140625" style="23"/>
    <col min="1793" max="1793" width="8.42578125" style="23" customWidth="1"/>
    <col min="1794" max="1794" width="17.85546875" style="23" customWidth="1"/>
    <col min="1795" max="2048" width="9.140625" style="23"/>
    <col min="2049" max="2049" width="8.42578125" style="23" customWidth="1"/>
    <col min="2050" max="2050" width="17.85546875" style="23" customWidth="1"/>
    <col min="2051" max="2304" width="9.140625" style="23"/>
    <col min="2305" max="2305" width="8.42578125" style="23" customWidth="1"/>
    <col min="2306" max="2306" width="17.85546875" style="23" customWidth="1"/>
    <col min="2307" max="2560" width="9.140625" style="23"/>
    <col min="2561" max="2561" width="8.42578125" style="23" customWidth="1"/>
    <col min="2562" max="2562" width="17.85546875" style="23" customWidth="1"/>
    <col min="2563" max="2816" width="9.140625" style="23"/>
    <col min="2817" max="2817" width="8.42578125" style="23" customWidth="1"/>
    <col min="2818" max="2818" width="17.85546875" style="23" customWidth="1"/>
    <col min="2819" max="3072" width="9.140625" style="23"/>
    <col min="3073" max="3073" width="8.42578125" style="23" customWidth="1"/>
    <col min="3074" max="3074" width="17.85546875" style="23" customWidth="1"/>
    <col min="3075" max="3328" width="9.140625" style="23"/>
    <col min="3329" max="3329" width="8.42578125" style="23" customWidth="1"/>
    <col min="3330" max="3330" width="17.85546875" style="23" customWidth="1"/>
    <col min="3331" max="3584" width="9.140625" style="23"/>
    <col min="3585" max="3585" width="8.42578125" style="23" customWidth="1"/>
    <col min="3586" max="3586" width="17.85546875" style="23" customWidth="1"/>
    <col min="3587" max="3840" width="9.140625" style="23"/>
    <col min="3841" max="3841" width="8.42578125" style="23" customWidth="1"/>
    <col min="3842" max="3842" width="17.85546875" style="23" customWidth="1"/>
    <col min="3843" max="4096" width="9.140625" style="23"/>
    <col min="4097" max="4097" width="8.42578125" style="23" customWidth="1"/>
    <col min="4098" max="4098" width="17.85546875" style="23" customWidth="1"/>
    <col min="4099" max="4352" width="9.140625" style="23"/>
    <col min="4353" max="4353" width="8.42578125" style="23" customWidth="1"/>
    <col min="4354" max="4354" width="17.85546875" style="23" customWidth="1"/>
    <col min="4355" max="4608" width="9.140625" style="23"/>
    <col min="4609" max="4609" width="8.42578125" style="23" customWidth="1"/>
    <col min="4610" max="4610" width="17.85546875" style="23" customWidth="1"/>
    <col min="4611" max="4864" width="9.140625" style="23"/>
    <col min="4865" max="4865" width="8.42578125" style="23" customWidth="1"/>
    <col min="4866" max="4866" width="17.85546875" style="23" customWidth="1"/>
    <col min="4867" max="5120" width="9.140625" style="23"/>
    <col min="5121" max="5121" width="8.42578125" style="23" customWidth="1"/>
    <col min="5122" max="5122" width="17.85546875" style="23" customWidth="1"/>
    <col min="5123" max="5376" width="9.140625" style="23"/>
    <col min="5377" max="5377" width="8.42578125" style="23" customWidth="1"/>
    <col min="5378" max="5378" width="17.85546875" style="23" customWidth="1"/>
    <col min="5379" max="5632" width="9.140625" style="23"/>
    <col min="5633" max="5633" width="8.42578125" style="23" customWidth="1"/>
    <col min="5634" max="5634" width="17.85546875" style="23" customWidth="1"/>
    <col min="5635" max="5888" width="9.140625" style="23"/>
    <col min="5889" max="5889" width="8.42578125" style="23" customWidth="1"/>
    <col min="5890" max="5890" width="17.85546875" style="23" customWidth="1"/>
    <col min="5891" max="6144" width="9.140625" style="23"/>
    <col min="6145" max="6145" width="8.42578125" style="23" customWidth="1"/>
    <col min="6146" max="6146" width="17.85546875" style="23" customWidth="1"/>
    <col min="6147" max="6400" width="9.140625" style="23"/>
    <col min="6401" max="6401" width="8.42578125" style="23" customWidth="1"/>
    <col min="6402" max="6402" width="17.85546875" style="23" customWidth="1"/>
    <col min="6403" max="6656" width="9.140625" style="23"/>
    <col min="6657" max="6657" width="8.42578125" style="23" customWidth="1"/>
    <col min="6658" max="6658" width="17.85546875" style="23" customWidth="1"/>
    <col min="6659" max="6912" width="9.140625" style="23"/>
    <col min="6913" max="6913" width="8.42578125" style="23" customWidth="1"/>
    <col min="6914" max="6914" width="17.85546875" style="23" customWidth="1"/>
    <col min="6915" max="7168" width="9.140625" style="23"/>
    <col min="7169" max="7169" width="8.42578125" style="23" customWidth="1"/>
    <col min="7170" max="7170" width="17.85546875" style="23" customWidth="1"/>
    <col min="7171" max="7424" width="9.140625" style="23"/>
    <col min="7425" max="7425" width="8.42578125" style="23" customWidth="1"/>
    <col min="7426" max="7426" width="17.85546875" style="23" customWidth="1"/>
    <col min="7427" max="7680" width="9.140625" style="23"/>
    <col min="7681" max="7681" width="8.42578125" style="23" customWidth="1"/>
    <col min="7682" max="7682" width="17.85546875" style="23" customWidth="1"/>
    <col min="7683" max="7936" width="9.140625" style="23"/>
    <col min="7937" max="7937" width="8.42578125" style="23" customWidth="1"/>
    <col min="7938" max="7938" width="17.85546875" style="23" customWidth="1"/>
    <col min="7939" max="8192" width="9.140625" style="23"/>
    <col min="8193" max="8193" width="8.42578125" style="23" customWidth="1"/>
    <col min="8194" max="8194" width="17.85546875" style="23" customWidth="1"/>
    <col min="8195" max="8448" width="9.140625" style="23"/>
    <col min="8449" max="8449" width="8.42578125" style="23" customWidth="1"/>
    <col min="8450" max="8450" width="17.85546875" style="23" customWidth="1"/>
    <col min="8451" max="8704" width="9.140625" style="23"/>
    <col min="8705" max="8705" width="8.42578125" style="23" customWidth="1"/>
    <col min="8706" max="8706" width="17.85546875" style="23" customWidth="1"/>
    <col min="8707" max="8960" width="9.140625" style="23"/>
    <col min="8961" max="8961" width="8.42578125" style="23" customWidth="1"/>
    <col min="8962" max="8962" width="17.85546875" style="23" customWidth="1"/>
    <col min="8963" max="9216" width="9.140625" style="23"/>
    <col min="9217" max="9217" width="8.42578125" style="23" customWidth="1"/>
    <col min="9218" max="9218" width="17.85546875" style="23" customWidth="1"/>
    <col min="9219" max="9472" width="9.140625" style="23"/>
    <col min="9473" max="9473" width="8.42578125" style="23" customWidth="1"/>
    <col min="9474" max="9474" width="17.85546875" style="23" customWidth="1"/>
    <col min="9475" max="9728" width="9.140625" style="23"/>
    <col min="9729" max="9729" width="8.42578125" style="23" customWidth="1"/>
    <col min="9730" max="9730" width="17.85546875" style="23" customWidth="1"/>
    <col min="9731" max="9984" width="9.140625" style="23"/>
    <col min="9985" max="9985" width="8.42578125" style="23" customWidth="1"/>
    <col min="9986" max="9986" width="17.85546875" style="23" customWidth="1"/>
    <col min="9987" max="10240" width="9.140625" style="23"/>
    <col min="10241" max="10241" width="8.42578125" style="23" customWidth="1"/>
    <col min="10242" max="10242" width="17.85546875" style="23" customWidth="1"/>
    <col min="10243" max="10496" width="9.140625" style="23"/>
    <col min="10497" max="10497" width="8.42578125" style="23" customWidth="1"/>
    <col min="10498" max="10498" width="17.85546875" style="23" customWidth="1"/>
    <col min="10499" max="10752" width="9.140625" style="23"/>
    <col min="10753" max="10753" width="8.42578125" style="23" customWidth="1"/>
    <col min="10754" max="10754" width="17.85546875" style="23" customWidth="1"/>
    <col min="10755" max="11008" width="9.140625" style="23"/>
    <col min="11009" max="11009" width="8.42578125" style="23" customWidth="1"/>
    <col min="11010" max="11010" width="17.85546875" style="23" customWidth="1"/>
    <col min="11011" max="11264" width="9.140625" style="23"/>
    <col min="11265" max="11265" width="8.42578125" style="23" customWidth="1"/>
    <col min="11266" max="11266" width="17.85546875" style="23" customWidth="1"/>
    <col min="11267" max="11520" width="9.140625" style="23"/>
    <col min="11521" max="11521" width="8.42578125" style="23" customWidth="1"/>
    <col min="11522" max="11522" width="17.85546875" style="23" customWidth="1"/>
    <col min="11523" max="11776" width="9.140625" style="23"/>
    <col min="11777" max="11777" width="8.42578125" style="23" customWidth="1"/>
    <col min="11778" max="11778" width="17.85546875" style="23" customWidth="1"/>
    <col min="11779" max="12032" width="9.140625" style="23"/>
    <col min="12033" max="12033" width="8.42578125" style="23" customWidth="1"/>
    <col min="12034" max="12034" width="17.85546875" style="23" customWidth="1"/>
    <col min="12035" max="12288" width="9.140625" style="23"/>
    <col min="12289" max="12289" width="8.42578125" style="23" customWidth="1"/>
    <col min="12290" max="12290" width="17.85546875" style="23" customWidth="1"/>
    <col min="12291" max="12544" width="9.140625" style="23"/>
    <col min="12545" max="12545" width="8.42578125" style="23" customWidth="1"/>
    <col min="12546" max="12546" width="17.85546875" style="23" customWidth="1"/>
    <col min="12547" max="12800" width="9.140625" style="23"/>
    <col min="12801" max="12801" width="8.42578125" style="23" customWidth="1"/>
    <col min="12802" max="12802" width="17.85546875" style="23" customWidth="1"/>
    <col min="12803" max="13056" width="9.140625" style="23"/>
    <col min="13057" max="13057" width="8.42578125" style="23" customWidth="1"/>
    <col min="13058" max="13058" width="17.85546875" style="23" customWidth="1"/>
    <col min="13059" max="13312" width="9.140625" style="23"/>
    <col min="13313" max="13313" width="8.42578125" style="23" customWidth="1"/>
    <col min="13314" max="13314" width="17.85546875" style="23" customWidth="1"/>
    <col min="13315" max="13568" width="9.140625" style="23"/>
    <col min="13569" max="13569" width="8.42578125" style="23" customWidth="1"/>
    <col min="13570" max="13570" width="17.85546875" style="23" customWidth="1"/>
    <col min="13571" max="13824" width="9.140625" style="23"/>
    <col min="13825" max="13825" width="8.42578125" style="23" customWidth="1"/>
    <col min="13826" max="13826" width="17.85546875" style="23" customWidth="1"/>
    <col min="13827" max="14080" width="9.140625" style="23"/>
    <col min="14081" max="14081" width="8.42578125" style="23" customWidth="1"/>
    <col min="14082" max="14082" width="17.85546875" style="23" customWidth="1"/>
    <col min="14083" max="14336" width="9.140625" style="23"/>
    <col min="14337" max="14337" width="8.42578125" style="23" customWidth="1"/>
    <col min="14338" max="14338" width="17.85546875" style="23" customWidth="1"/>
    <col min="14339" max="14592" width="9.140625" style="23"/>
    <col min="14593" max="14593" width="8.42578125" style="23" customWidth="1"/>
    <col min="14594" max="14594" width="17.85546875" style="23" customWidth="1"/>
    <col min="14595" max="14848" width="9.140625" style="23"/>
    <col min="14849" max="14849" width="8.42578125" style="23" customWidth="1"/>
    <col min="14850" max="14850" width="17.85546875" style="23" customWidth="1"/>
    <col min="14851" max="15104" width="9.140625" style="23"/>
    <col min="15105" max="15105" width="8.42578125" style="23" customWidth="1"/>
    <col min="15106" max="15106" width="17.85546875" style="23" customWidth="1"/>
    <col min="15107" max="15360" width="9.140625" style="23"/>
    <col min="15361" max="15361" width="8.42578125" style="23" customWidth="1"/>
    <col min="15362" max="15362" width="17.85546875" style="23" customWidth="1"/>
    <col min="15363" max="15616" width="9.140625" style="23"/>
    <col min="15617" max="15617" width="8.42578125" style="23" customWidth="1"/>
    <col min="15618" max="15618" width="17.85546875" style="23" customWidth="1"/>
    <col min="15619" max="15872" width="9.140625" style="23"/>
    <col min="15873" max="15873" width="8.42578125" style="23" customWidth="1"/>
    <col min="15874" max="15874" width="17.85546875" style="23" customWidth="1"/>
    <col min="15875" max="16128" width="9.140625" style="23"/>
    <col min="16129" max="16129" width="8.42578125" style="23" customWidth="1"/>
    <col min="16130" max="16130" width="17.85546875" style="23" customWidth="1"/>
    <col min="16131" max="16384" width="9.140625" style="23"/>
  </cols>
  <sheetData>
    <row r="2" spans="1:12" x14ac:dyDescent="0.2">
      <c r="B2" s="23" t="s">
        <v>82</v>
      </c>
    </row>
    <row r="4" spans="1:12" x14ac:dyDescent="0.2">
      <c r="A4" s="115" t="s">
        <v>83</v>
      </c>
    </row>
    <row r="5" spans="1:12" ht="15" x14ac:dyDescent="0.25">
      <c r="A5" s="116">
        <v>7</v>
      </c>
      <c r="B5" s="117" t="s">
        <v>50</v>
      </c>
      <c r="C5" s="118" t="s">
        <v>7</v>
      </c>
      <c r="D5" s="119">
        <v>52.8</v>
      </c>
      <c r="E5" s="119">
        <v>52.8</v>
      </c>
      <c r="F5" s="119">
        <v>52.6</v>
      </c>
      <c r="G5" s="119">
        <v>53.1</v>
      </c>
      <c r="H5" s="119">
        <v>51.4</v>
      </c>
      <c r="I5" s="119">
        <v>52.4</v>
      </c>
      <c r="J5" s="119">
        <v>53</v>
      </c>
      <c r="K5" s="119">
        <v>52.4</v>
      </c>
      <c r="L5" s="120">
        <v>420.5</v>
      </c>
    </row>
    <row r="6" spans="1:12" ht="15" x14ac:dyDescent="0.25">
      <c r="A6" s="118">
        <v>7</v>
      </c>
      <c r="B6" s="121" t="s">
        <v>29</v>
      </c>
      <c r="C6" s="118" t="s">
        <v>4</v>
      </c>
      <c r="D6" s="119">
        <v>52.7</v>
      </c>
      <c r="E6" s="119">
        <v>50.3</v>
      </c>
      <c r="F6" s="119">
        <v>49.4</v>
      </c>
      <c r="G6" s="119">
        <v>50.6</v>
      </c>
      <c r="H6" s="119">
        <v>49</v>
      </c>
      <c r="I6" s="119">
        <v>50.8</v>
      </c>
      <c r="J6" s="119">
        <v>49.8</v>
      </c>
      <c r="K6" s="119">
        <v>49.9</v>
      </c>
      <c r="L6" s="119">
        <f>SUM(D6:K6)</f>
        <v>402.5</v>
      </c>
    </row>
    <row r="7" spans="1:12" x14ac:dyDescent="0.2">
      <c r="A7" s="115" t="s">
        <v>84</v>
      </c>
    </row>
    <row r="8" spans="1:12" ht="15" x14ac:dyDescent="0.25">
      <c r="A8" s="118">
        <v>9</v>
      </c>
      <c r="B8" s="121" t="s">
        <v>55</v>
      </c>
      <c r="C8" s="122" t="s">
        <v>4</v>
      </c>
      <c r="D8" s="123">
        <v>51.1</v>
      </c>
      <c r="E8" s="124">
        <v>52.2</v>
      </c>
      <c r="F8" s="124">
        <v>50.8</v>
      </c>
      <c r="G8" s="124">
        <v>51.1</v>
      </c>
      <c r="H8" s="124">
        <v>52.5</v>
      </c>
      <c r="I8" s="124">
        <v>50.6</v>
      </c>
      <c r="J8" s="124">
        <v>51.8</v>
      </c>
      <c r="K8" s="124">
        <v>51.8</v>
      </c>
      <c r="L8" s="119">
        <f>SUM(D8:K8)</f>
        <v>411.90000000000009</v>
      </c>
    </row>
    <row r="9" spans="1:12" ht="15" x14ac:dyDescent="0.25">
      <c r="A9" s="125"/>
    </row>
    <row r="10" spans="1:12" x14ac:dyDescent="0.2">
      <c r="A10" s="115" t="s">
        <v>85</v>
      </c>
    </row>
    <row r="11" spans="1:12" ht="15" x14ac:dyDescent="0.25">
      <c r="A11" s="118">
        <v>11</v>
      </c>
      <c r="B11" s="121" t="s">
        <v>13</v>
      </c>
      <c r="C11" s="118" t="s">
        <v>4</v>
      </c>
      <c r="D11" s="123">
        <v>52.9</v>
      </c>
      <c r="E11" s="124">
        <v>53.2</v>
      </c>
      <c r="F11" s="124">
        <v>53.3</v>
      </c>
      <c r="G11" s="124">
        <v>52.9</v>
      </c>
      <c r="H11" s="124">
        <v>52.5</v>
      </c>
      <c r="I11" s="124">
        <v>53.1</v>
      </c>
      <c r="J11" s="124">
        <v>52.5</v>
      </c>
      <c r="K11" s="124">
        <v>52.7</v>
      </c>
      <c r="L11" s="119">
        <f>SUM(D11:K11)</f>
        <v>423.09999999999997</v>
      </c>
    </row>
    <row r="12" spans="1:12" ht="15" x14ac:dyDescent="0.25">
      <c r="A12" s="118">
        <v>11</v>
      </c>
      <c r="B12" s="125" t="s">
        <v>22</v>
      </c>
      <c r="C12" s="118" t="s">
        <v>7</v>
      </c>
      <c r="D12" s="119">
        <v>49.7</v>
      </c>
      <c r="E12" s="119">
        <v>50.1</v>
      </c>
      <c r="F12" s="119">
        <v>50.7</v>
      </c>
      <c r="G12" s="119">
        <v>51.8</v>
      </c>
      <c r="H12" s="119">
        <v>52.5</v>
      </c>
      <c r="I12" s="119">
        <v>52.6</v>
      </c>
      <c r="J12" s="119">
        <v>51.8</v>
      </c>
      <c r="K12" s="119">
        <v>53.1</v>
      </c>
      <c r="L12" s="119">
        <f>SUM(D12:K12)</f>
        <v>412.30000000000007</v>
      </c>
    </row>
    <row r="13" spans="1:12" ht="15" x14ac:dyDescent="0.25">
      <c r="A13" s="118">
        <v>11</v>
      </c>
      <c r="B13" s="121" t="s">
        <v>72</v>
      </c>
      <c r="C13" s="122" t="s">
        <v>4</v>
      </c>
      <c r="D13" s="123">
        <v>51.9</v>
      </c>
      <c r="E13" s="124">
        <v>51.6</v>
      </c>
      <c r="F13" s="124">
        <v>50.1</v>
      </c>
      <c r="G13" s="124">
        <v>51.6</v>
      </c>
      <c r="H13" s="124">
        <v>51.3</v>
      </c>
      <c r="I13" s="124">
        <v>51.5</v>
      </c>
      <c r="J13" s="124">
        <v>51</v>
      </c>
      <c r="K13" s="124">
        <v>49</v>
      </c>
      <c r="L13" s="119">
        <f>SUM(D13:K13)</f>
        <v>408</v>
      </c>
    </row>
    <row r="14" spans="1:12" ht="15" x14ac:dyDescent="0.25">
      <c r="A14" s="118">
        <v>11</v>
      </c>
      <c r="B14" s="121" t="s">
        <v>86</v>
      </c>
      <c r="C14" s="118" t="s">
        <v>4</v>
      </c>
      <c r="D14" s="123">
        <v>47.6</v>
      </c>
      <c r="E14" s="124">
        <v>49</v>
      </c>
      <c r="F14" s="124">
        <v>50.3</v>
      </c>
      <c r="G14" s="124">
        <v>46.1</v>
      </c>
      <c r="H14" s="124">
        <v>51.9</v>
      </c>
      <c r="I14" s="124">
        <v>49.2</v>
      </c>
      <c r="J14" s="124">
        <v>49.5</v>
      </c>
      <c r="K14" s="124">
        <v>48.6</v>
      </c>
      <c r="L14" s="119">
        <f>SUM(D14:K14)</f>
        <v>392.2</v>
      </c>
    </row>
    <row r="16" spans="1:12" x14ac:dyDescent="0.2">
      <c r="A16" s="115" t="s">
        <v>87</v>
      </c>
    </row>
    <row r="17" spans="1:12" ht="15" x14ac:dyDescent="0.25">
      <c r="A17" s="118">
        <v>13</v>
      </c>
      <c r="B17" s="121" t="s">
        <v>88</v>
      </c>
      <c r="C17" s="122" t="s">
        <v>4</v>
      </c>
      <c r="D17" s="119">
        <v>52.7</v>
      </c>
      <c r="E17" s="119">
        <v>53.4</v>
      </c>
      <c r="F17" s="119">
        <v>51.8</v>
      </c>
      <c r="G17" s="119">
        <v>53</v>
      </c>
      <c r="H17" s="119">
        <v>52.4</v>
      </c>
      <c r="I17" s="119">
        <v>52.5</v>
      </c>
      <c r="J17" s="119">
        <v>52.2</v>
      </c>
      <c r="K17" s="119">
        <v>52.3</v>
      </c>
      <c r="L17" s="119">
        <f>SUM(D17:K17)</f>
        <v>420.29999999999995</v>
      </c>
    </row>
    <row r="18" spans="1:12" ht="15" x14ac:dyDescent="0.25">
      <c r="A18" s="118">
        <v>13</v>
      </c>
      <c r="B18" s="125" t="s">
        <v>31</v>
      </c>
      <c r="C18" s="118" t="s">
        <v>1</v>
      </c>
      <c r="D18" s="119">
        <v>52.7</v>
      </c>
      <c r="E18" s="119">
        <v>52.8</v>
      </c>
      <c r="F18" s="119">
        <v>52.8</v>
      </c>
      <c r="G18" s="119">
        <v>52.2</v>
      </c>
      <c r="H18" s="119">
        <v>52.7</v>
      </c>
      <c r="I18" s="119">
        <v>52</v>
      </c>
      <c r="J18" s="119">
        <v>52</v>
      </c>
      <c r="K18" s="119">
        <v>51.7</v>
      </c>
      <c r="L18" s="119">
        <f>SUM(D18:K18)</f>
        <v>418.9</v>
      </c>
    </row>
    <row r="19" spans="1:12" ht="15" x14ac:dyDescent="0.25">
      <c r="A19" s="118">
        <v>13</v>
      </c>
      <c r="B19" s="125" t="s">
        <v>17</v>
      </c>
      <c r="C19" s="118" t="s">
        <v>89</v>
      </c>
      <c r="D19" s="122">
        <v>51.9</v>
      </c>
      <c r="E19" s="119">
        <v>53.7</v>
      </c>
      <c r="F19" s="119">
        <v>51.5</v>
      </c>
      <c r="G19" s="119">
        <v>51</v>
      </c>
      <c r="H19" s="119">
        <v>52.4</v>
      </c>
      <c r="I19" s="119">
        <v>52.9</v>
      </c>
      <c r="J19" s="119">
        <v>52.3</v>
      </c>
      <c r="K19" s="119">
        <v>51.9</v>
      </c>
      <c r="L19" s="119">
        <f>SUM(D19:K19)</f>
        <v>417.59999999999997</v>
      </c>
    </row>
    <row r="20" spans="1:12" ht="15" x14ac:dyDescent="0.25">
      <c r="A20" s="118">
        <v>13</v>
      </c>
      <c r="B20" s="121" t="s">
        <v>30</v>
      </c>
      <c r="C20" s="118" t="s">
        <v>4</v>
      </c>
      <c r="D20" s="119">
        <v>49.9</v>
      </c>
      <c r="E20" s="119">
        <v>53</v>
      </c>
      <c r="F20" s="119">
        <v>51.2</v>
      </c>
      <c r="G20" s="119">
        <v>50.8</v>
      </c>
      <c r="H20" s="119">
        <v>52</v>
      </c>
      <c r="I20" s="119">
        <v>51.8</v>
      </c>
      <c r="J20" s="119">
        <v>52</v>
      </c>
      <c r="K20" s="119">
        <v>52.1</v>
      </c>
      <c r="L20" s="119">
        <f>SUM(D20:K20)</f>
        <v>412.80000000000007</v>
      </c>
    </row>
    <row r="21" spans="1:12" ht="15" x14ac:dyDescent="0.25">
      <c r="A21" s="118">
        <v>13</v>
      </c>
      <c r="B21" s="125" t="s">
        <v>81</v>
      </c>
      <c r="C21" s="118" t="s">
        <v>1</v>
      </c>
      <c r="D21" s="119">
        <v>50</v>
      </c>
      <c r="E21" s="119">
        <v>49.1</v>
      </c>
      <c r="F21" s="122">
        <v>51</v>
      </c>
      <c r="G21" s="119">
        <v>50.8</v>
      </c>
      <c r="H21" s="119">
        <v>49.5</v>
      </c>
      <c r="I21" s="119">
        <v>51.1</v>
      </c>
      <c r="J21" s="119">
        <v>52.5</v>
      </c>
      <c r="K21" s="119">
        <v>50.5</v>
      </c>
      <c r="L21" s="119">
        <f>SUM(D21:K21)</f>
        <v>404.5</v>
      </c>
    </row>
    <row r="23" spans="1:12" x14ac:dyDescent="0.2">
      <c r="A23" s="115" t="s">
        <v>90</v>
      </c>
    </row>
    <row r="24" spans="1:12" ht="15" x14ac:dyDescent="0.25">
      <c r="A24" s="118">
        <v>15</v>
      </c>
      <c r="B24" s="125" t="s">
        <v>91</v>
      </c>
      <c r="C24" s="118" t="s">
        <v>7</v>
      </c>
      <c r="D24" s="119">
        <v>52.6</v>
      </c>
      <c r="E24" s="119">
        <v>52</v>
      </c>
      <c r="F24" s="119">
        <v>52.2</v>
      </c>
      <c r="G24" s="119">
        <v>50.1</v>
      </c>
      <c r="H24" s="119">
        <v>51.8</v>
      </c>
      <c r="I24" s="119">
        <v>51.3</v>
      </c>
      <c r="J24" s="119">
        <v>52.2</v>
      </c>
      <c r="K24" s="119">
        <v>51.3</v>
      </c>
      <c r="L24" s="119">
        <f>SUM(D24:K24)</f>
        <v>413.5</v>
      </c>
    </row>
    <row r="25" spans="1:12" ht="15" x14ac:dyDescent="0.25">
      <c r="A25" s="125"/>
    </row>
    <row r="26" spans="1:12" ht="15" x14ac:dyDescent="0.25">
      <c r="A26" s="126" t="s">
        <v>92</v>
      </c>
    </row>
    <row r="27" spans="1:12" ht="15" x14ac:dyDescent="0.25">
      <c r="A27" s="118">
        <v>21</v>
      </c>
      <c r="B27" s="125" t="s">
        <v>75</v>
      </c>
      <c r="C27" s="118" t="s">
        <v>89</v>
      </c>
      <c r="D27" s="119">
        <v>51.5</v>
      </c>
      <c r="E27" s="119">
        <v>52.2</v>
      </c>
      <c r="F27" s="119">
        <v>52.1</v>
      </c>
      <c r="G27" s="119">
        <v>51.3</v>
      </c>
      <c r="H27" s="119">
        <v>51.7</v>
      </c>
      <c r="I27" s="119">
        <v>52.5</v>
      </c>
      <c r="J27" s="119">
        <v>51.5</v>
      </c>
      <c r="K27" s="119">
        <v>52</v>
      </c>
      <c r="L27" s="119">
        <f>SUM(D27:K27)</f>
        <v>414.8</v>
      </c>
    </row>
    <row r="28" spans="1:12" ht="15" x14ac:dyDescent="0.25">
      <c r="A28" s="125"/>
    </row>
    <row r="29" spans="1:12" x14ac:dyDescent="0.2">
      <c r="A29" s="115" t="s">
        <v>20</v>
      </c>
    </row>
    <row r="30" spans="1:12" ht="15" x14ac:dyDescent="0.25">
      <c r="A30" s="125" t="s">
        <v>93</v>
      </c>
      <c r="B30" s="127" t="s">
        <v>94</v>
      </c>
      <c r="C30" s="118" t="s">
        <v>4</v>
      </c>
      <c r="D30" s="128">
        <v>46.1</v>
      </c>
      <c r="E30" s="124">
        <v>43</v>
      </c>
      <c r="F30" s="124">
        <v>43.6</v>
      </c>
      <c r="G30" s="124">
        <v>36.700000000000003</v>
      </c>
      <c r="L30" s="23">
        <v>169.4</v>
      </c>
    </row>
    <row r="31" spans="1:12" ht="15" x14ac:dyDescent="0.25">
      <c r="A31" s="121"/>
    </row>
    <row r="32" spans="1:12" ht="15" x14ac:dyDescent="0.25">
      <c r="A32" s="129" t="s">
        <v>8</v>
      </c>
    </row>
    <row r="33" spans="1:12" ht="15" x14ac:dyDescent="0.25">
      <c r="A33" s="118" t="s">
        <v>8</v>
      </c>
      <c r="B33" s="127" t="s">
        <v>12</v>
      </c>
      <c r="C33" s="118" t="s">
        <v>7</v>
      </c>
      <c r="D33" s="119">
        <v>50.6</v>
      </c>
      <c r="E33" s="119">
        <v>49.1</v>
      </c>
      <c r="F33" s="119">
        <v>51.3</v>
      </c>
      <c r="G33" s="119">
        <v>49.8</v>
      </c>
      <c r="H33" s="119">
        <v>49.4</v>
      </c>
      <c r="I33" s="119">
        <v>50</v>
      </c>
      <c r="J33" s="119">
        <v>50</v>
      </c>
      <c r="K33" s="119">
        <v>49.6</v>
      </c>
      <c r="L33" s="120">
        <v>399.8</v>
      </c>
    </row>
    <row r="34" spans="1:12" ht="15" x14ac:dyDescent="0.25">
      <c r="A34" s="118" t="s">
        <v>8</v>
      </c>
      <c r="B34" s="125" t="s">
        <v>18</v>
      </c>
      <c r="C34" s="118" t="s">
        <v>7</v>
      </c>
      <c r="D34" s="119">
        <v>48.2</v>
      </c>
      <c r="E34" s="119">
        <v>50.5</v>
      </c>
      <c r="F34" s="119">
        <v>49.2</v>
      </c>
      <c r="G34" s="119">
        <v>49.7</v>
      </c>
      <c r="H34" s="130">
        <v>50.5</v>
      </c>
      <c r="I34" s="130">
        <v>47.9</v>
      </c>
      <c r="J34" s="130">
        <v>45.2</v>
      </c>
      <c r="K34" s="130">
        <v>48.4</v>
      </c>
      <c r="L34" s="119">
        <f>SUM(D34:K34)</f>
        <v>389.59999999999997</v>
      </c>
    </row>
    <row r="36" spans="1:12" x14ac:dyDescent="0.2">
      <c r="A36" s="115" t="s">
        <v>95</v>
      </c>
    </row>
    <row r="37" spans="1:12" ht="15" x14ac:dyDescent="0.25">
      <c r="A37" s="118" t="s">
        <v>95</v>
      </c>
      <c r="B37" s="121" t="s">
        <v>14</v>
      </c>
      <c r="C37" s="118" t="s">
        <v>4</v>
      </c>
      <c r="D37" s="128">
        <v>48</v>
      </c>
      <c r="E37" s="124">
        <v>47.9</v>
      </c>
      <c r="F37" s="124">
        <v>46.4</v>
      </c>
      <c r="G37" s="124">
        <v>47.9</v>
      </c>
      <c r="H37" s="124">
        <v>47.9</v>
      </c>
      <c r="I37" s="124">
        <v>48.9</v>
      </c>
      <c r="J37" s="124">
        <v>47.7</v>
      </c>
      <c r="K37" s="124">
        <v>46.8</v>
      </c>
      <c r="L37" s="119">
        <f>SUM(D37:K37)</f>
        <v>381.5</v>
      </c>
    </row>
    <row r="38" spans="1:12" ht="15" x14ac:dyDescent="0.25">
      <c r="A38" s="118" t="s">
        <v>95</v>
      </c>
      <c r="B38" s="125" t="s">
        <v>75</v>
      </c>
      <c r="C38" s="118" t="s">
        <v>7</v>
      </c>
      <c r="D38" s="119">
        <v>31.4</v>
      </c>
      <c r="E38" s="119">
        <v>28.5</v>
      </c>
      <c r="F38" s="119">
        <v>39.299999999999997</v>
      </c>
      <c r="G38" s="119">
        <v>30.7</v>
      </c>
      <c r="H38" s="119">
        <v>36.4</v>
      </c>
      <c r="I38" s="119">
        <v>37.700000000000003</v>
      </c>
      <c r="J38" s="119">
        <v>28.8</v>
      </c>
      <c r="K38" s="119">
        <v>33.200000000000003</v>
      </c>
      <c r="L38" s="119">
        <f>SUM(D38:K38)</f>
        <v>266</v>
      </c>
    </row>
    <row r="40" spans="1:12" ht="15" x14ac:dyDescent="0.25">
      <c r="A40" s="118" t="s">
        <v>96</v>
      </c>
      <c r="B40" s="127" t="s">
        <v>25</v>
      </c>
      <c r="C40" s="118" t="s">
        <v>4</v>
      </c>
      <c r="D40" s="128">
        <v>44.1</v>
      </c>
      <c r="E40" s="124">
        <v>46.8</v>
      </c>
      <c r="F40" s="124">
        <v>51</v>
      </c>
      <c r="G40" s="124">
        <v>49.4</v>
      </c>
      <c r="H40" s="124">
        <v>49.5</v>
      </c>
      <c r="I40" s="124">
        <v>47.3</v>
      </c>
      <c r="J40" s="124">
        <v>48.8</v>
      </c>
      <c r="K40" s="124">
        <v>45.8</v>
      </c>
      <c r="L40" s="119">
        <f>SUM(D40:K40)</f>
        <v>382.70000000000005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80484-D157-4F30-860D-56A425192E0E}">
  <sheetPr codeName="Sheet4">
    <pageSetUpPr fitToPage="1"/>
  </sheetPr>
  <dimension ref="A1:P44"/>
  <sheetViews>
    <sheetView topLeftCell="A4" zoomScale="70" zoomScaleNormal="70" workbookViewId="0">
      <selection activeCell="D43" sqref="D43:L44"/>
    </sheetView>
  </sheetViews>
  <sheetFormatPr defaultRowHeight="25.5" x14ac:dyDescent="0.35"/>
  <cols>
    <col min="1" max="1" width="12.28515625" style="131" customWidth="1"/>
    <col min="2" max="2" width="32.5703125" style="131" bestFit="1" customWidth="1"/>
    <col min="3" max="3" width="19.42578125" style="131" bestFit="1" customWidth="1"/>
    <col min="4" max="11" width="9.28515625" style="131" bestFit="1" customWidth="1"/>
    <col min="12" max="12" width="10.5703125" style="131" bestFit="1" customWidth="1"/>
    <col min="13" max="16384" width="9.140625" style="131"/>
  </cols>
  <sheetData>
    <row r="1" spans="1:16" x14ac:dyDescent="0.35">
      <c r="A1" s="131" t="s">
        <v>97</v>
      </c>
    </row>
    <row r="2" spans="1:16" s="133" customFormat="1" ht="36" customHeight="1" x14ac:dyDescent="0.4">
      <c r="A2" s="132" t="s">
        <v>98</v>
      </c>
      <c r="C2" s="134"/>
      <c r="D2" s="135"/>
    </row>
    <row r="3" spans="1:16" s="133" customFormat="1" ht="26.25" x14ac:dyDescent="0.4">
      <c r="A3" s="136" t="s">
        <v>99</v>
      </c>
      <c r="B3" s="136" t="s">
        <v>15</v>
      </c>
      <c r="C3" s="137" t="s">
        <v>16</v>
      </c>
      <c r="D3" s="138">
        <v>1</v>
      </c>
      <c r="E3" s="138">
        <v>2</v>
      </c>
      <c r="F3" s="138">
        <v>3</v>
      </c>
      <c r="G3" s="138">
        <v>4</v>
      </c>
      <c r="H3" s="138">
        <v>5</v>
      </c>
      <c r="I3" s="138">
        <v>6</v>
      </c>
      <c r="J3" s="138">
        <v>7</v>
      </c>
      <c r="K3" s="138">
        <v>8</v>
      </c>
    </row>
    <row r="4" spans="1:16" s="133" customFormat="1" ht="26.25" x14ac:dyDescent="0.4">
      <c r="A4" s="139">
        <v>7</v>
      </c>
      <c r="B4" s="140" t="s">
        <v>50</v>
      </c>
      <c r="C4" s="140" t="s">
        <v>0</v>
      </c>
      <c r="D4" s="141">
        <v>51.9</v>
      </c>
      <c r="E4" s="141">
        <v>51.7</v>
      </c>
      <c r="F4" s="141">
        <v>51.9</v>
      </c>
      <c r="G4" s="141">
        <v>52.4</v>
      </c>
      <c r="H4" s="141">
        <v>51.6</v>
      </c>
      <c r="I4" s="141">
        <v>53</v>
      </c>
      <c r="J4" s="141">
        <v>52.5</v>
      </c>
      <c r="K4" s="141">
        <v>52.8</v>
      </c>
      <c r="L4" s="141">
        <f t="shared" ref="L4:L9" si="0">SUM(D4:K4)</f>
        <v>417.8</v>
      </c>
      <c r="N4" s="142"/>
      <c r="O4" s="143"/>
      <c r="P4" s="131"/>
    </row>
    <row r="5" spans="1:16" s="133" customFormat="1" ht="26.25" x14ac:dyDescent="0.4">
      <c r="A5" s="139">
        <v>7</v>
      </c>
      <c r="B5" s="144" t="s">
        <v>51</v>
      </c>
      <c r="C5" s="144" t="s">
        <v>0</v>
      </c>
      <c r="D5" s="141">
        <v>51.1</v>
      </c>
      <c r="E5" s="141">
        <v>50.6</v>
      </c>
      <c r="F5" s="141">
        <v>51.1</v>
      </c>
      <c r="G5" s="141">
        <v>51.9</v>
      </c>
      <c r="H5" s="141">
        <v>51.3</v>
      </c>
      <c r="I5" s="141">
        <v>52</v>
      </c>
      <c r="J5" s="141">
        <v>48.7</v>
      </c>
      <c r="K5" s="141">
        <v>50.3</v>
      </c>
      <c r="L5" s="141">
        <f t="shared" si="0"/>
        <v>407</v>
      </c>
      <c r="N5" s="142"/>
      <c r="O5" s="143"/>
      <c r="P5" s="131"/>
    </row>
    <row r="6" spans="1:16" s="133" customFormat="1" ht="26.25" x14ac:dyDescent="0.4">
      <c r="A6" s="139">
        <v>7</v>
      </c>
      <c r="B6" s="140" t="s">
        <v>53</v>
      </c>
      <c r="C6" s="144" t="s">
        <v>0</v>
      </c>
      <c r="D6" s="141">
        <v>51.5</v>
      </c>
      <c r="E6" s="141">
        <v>50.3</v>
      </c>
      <c r="F6" s="141">
        <v>50.7</v>
      </c>
      <c r="G6" s="141">
        <v>50.8</v>
      </c>
      <c r="H6" s="141">
        <v>51.9</v>
      </c>
      <c r="I6" s="141">
        <v>50.3</v>
      </c>
      <c r="J6" s="141">
        <v>50.8</v>
      </c>
      <c r="K6" s="141">
        <v>49.7</v>
      </c>
      <c r="L6" s="141">
        <f t="shared" si="0"/>
        <v>406</v>
      </c>
      <c r="N6" s="145"/>
      <c r="O6" s="143"/>
      <c r="P6" s="131"/>
    </row>
    <row r="7" spans="1:16" s="133" customFormat="1" ht="26.25" x14ac:dyDescent="0.4">
      <c r="A7" s="146">
        <v>7</v>
      </c>
      <c r="B7" s="140" t="s">
        <v>29</v>
      </c>
      <c r="C7" s="140" t="s">
        <v>4</v>
      </c>
      <c r="D7" s="141">
        <v>50.4</v>
      </c>
      <c r="E7" s="141">
        <v>52</v>
      </c>
      <c r="F7" s="141">
        <v>51.4</v>
      </c>
      <c r="G7" s="141">
        <v>50</v>
      </c>
      <c r="H7" s="141">
        <v>51.8</v>
      </c>
      <c r="I7" s="141">
        <v>49.4</v>
      </c>
      <c r="J7" s="141">
        <v>48.4</v>
      </c>
      <c r="K7" s="141">
        <v>48.6</v>
      </c>
      <c r="L7" s="141">
        <f t="shared" si="0"/>
        <v>402</v>
      </c>
      <c r="N7" s="145"/>
      <c r="O7" s="143"/>
      <c r="P7" s="131"/>
    </row>
    <row r="8" spans="1:16" s="133" customFormat="1" ht="26.25" x14ac:dyDescent="0.4">
      <c r="A8" s="146">
        <v>7</v>
      </c>
      <c r="B8" s="140" t="s">
        <v>100</v>
      </c>
      <c r="C8" s="140" t="s">
        <v>4</v>
      </c>
      <c r="D8" s="141">
        <v>47.8</v>
      </c>
      <c r="E8" s="141">
        <v>50.3</v>
      </c>
      <c r="F8" s="141">
        <v>49.3</v>
      </c>
      <c r="G8" s="141">
        <v>50.8</v>
      </c>
      <c r="H8" s="141">
        <v>49.5</v>
      </c>
      <c r="I8" s="141">
        <v>50.4</v>
      </c>
      <c r="J8" s="141">
        <v>51.7</v>
      </c>
      <c r="K8" s="141">
        <v>51.6</v>
      </c>
      <c r="L8" s="141">
        <f t="shared" si="0"/>
        <v>401.4</v>
      </c>
    </row>
    <row r="9" spans="1:16" s="133" customFormat="1" ht="26.25" x14ac:dyDescent="0.4">
      <c r="A9" s="146">
        <v>7</v>
      </c>
      <c r="B9" s="144" t="s">
        <v>69</v>
      </c>
      <c r="C9" s="144" t="s">
        <v>0</v>
      </c>
      <c r="D9" s="141">
        <v>47.8</v>
      </c>
      <c r="E9" s="141">
        <v>40.6</v>
      </c>
      <c r="F9" s="141">
        <v>43.4</v>
      </c>
      <c r="G9" s="141">
        <v>46.9</v>
      </c>
      <c r="H9" s="141">
        <v>45.6</v>
      </c>
      <c r="I9" s="141">
        <v>43.8</v>
      </c>
      <c r="J9" s="141">
        <v>48.3</v>
      </c>
      <c r="K9" s="141">
        <v>42.7</v>
      </c>
      <c r="L9" s="141">
        <f t="shared" si="0"/>
        <v>359.1</v>
      </c>
    </row>
    <row r="10" spans="1:16" s="133" customFormat="1" ht="26.25" x14ac:dyDescent="0.4">
      <c r="A10" s="146"/>
      <c r="B10" s="144"/>
      <c r="C10" s="144"/>
      <c r="D10" s="141"/>
      <c r="E10" s="141"/>
      <c r="F10" s="141"/>
      <c r="G10" s="141"/>
      <c r="H10" s="141"/>
      <c r="I10" s="141"/>
      <c r="J10" s="141"/>
      <c r="K10" s="141"/>
      <c r="L10" s="141"/>
    </row>
    <row r="11" spans="1:16" s="133" customFormat="1" ht="26.25" x14ac:dyDescent="0.4">
      <c r="A11" s="146"/>
      <c r="B11" s="144"/>
      <c r="C11" s="144"/>
      <c r="D11" s="141"/>
      <c r="E11" s="141"/>
      <c r="F11" s="141"/>
      <c r="G11" s="141"/>
      <c r="H11" s="141"/>
      <c r="I11" s="141"/>
      <c r="J11" s="141"/>
      <c r="K11" s="141"/>
      <c r="L11" s="141"/>
    </row>
    <row r="12" spans="1:16" s="133" customFormat="1" ht="26.25" x14ac:dyDescent="0.4">
      <c r="A12" s="139">
        <v>9</v>
      </c>
      <c r="B12" s="140" t="s">
        <v>55</v>
      </c>
      <c r="C12" s="140" t="s">
        <v>4</v>
      </c>
      <c r="D12" s="141">
        <v>50.9</v>
      </c>
      <c r="E12" s="141">
        <v>52.3</v>
      </c>
      <c r="F12" s="141">
        <v>51.8</v>
      </c>
      <c r="G12" s="141">
        <v>51.5</v>
      </c>
      <c r="H12" s="141">
        <v>52.3</v>
      </c>
      <c r="I12" s="141">
        <v>52</v>
      </c>
      <c r="J12" s="141">
        <v>51.7</v>
      </c>
      <c r="K12" s="141">
        <v>52.1</v>
      </c>
      <c r="L12" s="141">
        <f>SUM(D12:K12)</f>
        <v>414.6</v>
      </c>
    </row>
    <row r="13" spans="1:16" s="133" customFormat="1" ht="26.25" x14ac:dyDescent="0.4">
      <c r="A13" s="139">
        <v>9</v>
      </c>
      <c r="B13" s="140" t="s">
        <v>23</v>
      </c>
      <c r="C13" s="140" t="s">
        <v>4</v>
      </c>
      <c r="D13" s="141">
        <v>49.5</v>
      </c>
      <c r="E13" s="141">
        <v>50.1</v>
      </c>
      <c r="F13" s="141">
        <v>50.4</v>
      </c>
      <c r="G13" s="141">
        <v>50.8</v>
      </c>
      <c r="H13" s="141">
        <v>51.1</v>
      </c>
      <c r="I13" s="141">
        <v>50</v>
      </c>
      <c r="J13" s="141">
        <v>52.5</v>
      </c>
      <c r="K13" s="141">
        <v>50.1</v>
      </c>
      <c r="L13" s="141">
        <f>SUM(D13:K13)</f>
        <v>404.5</v>
      </c>
    </row>
    <row r="14" spans="1:16" s="133" customFormat="1" ht="26.25" x14ac:dyDescent="0.4">
      <c r="A14" s="146">
        <v>9</v>
      </c>
      <c r="B14" s="144" t="s">
        <v>56</v>
      </c>
      <c r="C14" s="144" t="s">
        <v>4</v>
      </c>
      <c r="D14" s="141">
        <v>51.9</v>
      </c>
      <c r="E14" s="141">
        <v>49.3</v>
      </c>
      <c r="F14" s="141">
        <v>49.3</v>
      </c>
      <c r="G14" s="141">
        <v>50.5</v>
      </c>
      <c r="H14" s="141">
        <v>51.2</v>
      </c>
      <c r="I14" s="141">
        <v>50.8</v>
      </c>
      <c r="J14" s="141">
        <v>48.4</v>
      </c>
      <c r="K14" s="141">
        <v>48.7</v>
      </c>
      <c r="L14" s="141">
        <f>SUM(D14:K14)</f>
        <v>400.09999999999997</v>
      </c>
    </row>
    <row r="15" spans="1:16" s="133" customFormat="1" ht="26.25" x14ac:dyDescent="0.4">
      <c r="A15" s="146"/>
      <c r="B15" s="144"/>
      <c r="C15" s="144"/>
      <c r="D15" s="141"/>
      <c r="E15" s="141"/>
      <c r="F15" s="141"/>
      <c r="G15" s="141"/>
      <c r="H15" s="141"/>
      <c r="I15" s="141"/>
      <c r="J15" s="141"/>
      <c r="K15" s="141"/>
      <c r="L15" s="141"/>
    </row>
    <row r="16" spans="1:16" s="133" customFormat="1" ht="26.25" x14ac:dyDescent="0.4">
      <c r="A16" s="146"/>
      <c r="B16" s="144"/>
      <c r="C16" s="144"/>
      <c r="D16" s="141"/>
      <c r="E16" s="141"/>
      <c r="F16" s="141"/>
      <c r="G16" s="141"/>
      <c r="H16" s="141"/>
      <c r="I16" s="141"/>
      <c r="J16" s="141"/>
      <c r="K16" s="141"/>
      <c r="L16" s="141"/>
    </row>
    <row r="17" spans="1:12" s="133" customFormat="1" ht="26.25" x14ac:dyDescent="0.4">
      <c r="A17" s="146">
        <v>11</v>
      </c>
      <c r="B17" s="144" t="s">
        <v>13</v>
      </c>
      <c r="C17" s="144" t="s">
        <v>4</v>
      </c>
      <c r="D17" s="141">
        <v>53</v>
      </c>
      <c r="E17" s="141">
        <v>53.6</v>
      </c>
      <c r="F17" s="141">
        <v>52.3</v>
      </c>
      <c r="G17" s="141">
        <v>52.5</v>
      </c>
      <c r="H17" s="141">
        <v>52.6</v>
      </c>
      <c r="I17" s="141">
        <v>53.2</v>
      </c>
      <c r="J17" s="141">
        <v>53.1</v>
      </c>
      <c r="K17" s="141">
        <v>53.7</v>
      </c>
      <c r="L17" s="141">
        <f>SUM(D17:K17)</f>
        <v>424</v>
      </c>
    </row>
    <row r="18" spans="1:12" s="133" customFormat="1" ht="26.25" x14ac:dyDescent="0.4">
      <c r="A18" s="146">
        <v>11</v>
      </c>
      <c r="B18" s="140" t="s">
        <v>22</v>
      </c>
      <c r="C18" s="140" t="s">
        <v>0</v>
      </c>
      <c r="D18" s="141">
        <v>52.6</v>
      </c>
      <c r="E18" s="141">
        <v>51.5</v>
      </c>
      <c r="F18" s="141">
        <v>51.4</v>
      </c>
      <c r="G18" s="141">
        <v>52.6</v>
      </c>
      <c r="H18" s="141">
        <v>52.9</v>
      </c>
      <c r="I18" s="141">
        <v>51</v>
      </c>
      <c r="J18" s="141">
        <v>52.1</v>
      </c>
      <c r="K18" s="141">
        <v>52.1</v>
      </c>
      <c r="L18" s="141">
        <f>SUM(D18:K18)</f>
        <v>416.20000000000005</v>
      </c>
    </row>
    <row r="19" spans="1:12" s="133" customFormat="1" ht="26.25" x14ac:dyDescent="0.4">
      <c r="A19" s="139">
        <v>11</v>
      </c>
      <c r="B19" s="140" t="s">
        <v>72</v>
      </c>
      <c r="C19" s="144" t="s">
        <v>4</v>
      </c>
      <c r="D19" s="141">
        <v>52.1</v>
      </c>
      <c r="E19" s="141">
        <v>50.2</v>
      </c>
      <c r="F19" s="141">
        <v>51.5</v>
      </c>
      <c r="G19" s="141">
        <v>52</v>
      </c>
      <c r="H19" s="141">
        <v>50</v>
      </c>
      <c r="I19" s="141">
        <v>50.6</v>
      </c>
      <c r="J19" s="141">
        <v>49.8</v>
      </c>
      <c r="K19" s="141">
        <v>52.7</v>
      </c>
      <c r="L19" s="141">
        <f>SUM(D19:K19)</f>
        <v>408.90000000000003</v>
      </c>
    </row>
    <row r="20" spans="1:12" s="133" customFormat="1" ht="26.25" x14ac:dyDescent="0.4">
      <c r="A20" s="146">
        <v>11</v>
      </c>
      <c r="B20" s="144" t="s">
        <v>57</v>
      </c>
      <c r="C20" s="144" t="s">
        <v>4</v>
      </c>
      <c r="D20" s="141">
        <v>49.5</v>
      </c>
      <c r="E20" s="141">
        <v>50.9</v>
      </c>
      <c r="F20" s="141">
        <v>49.3</v>
      </c>
      <c r="G20" s="141">
        <v>47.4</v>
      </c>
      <c r="H20" s="141">
        <v>51.3</v>
      </c>
      <c r="I20" s="141">
        <v>52</v>
      </c>
      <c r="J20" s="141">
        <v>51.1</v>
      </c>
      <c r="K20" s="141">
        <v>50.1</v>
      </c>
      <c r="L20" s="141">
        <f>SUM(D20:K20)</f>
        <v>401.6</v>
      </c>
    </row>
    <row r="21" spans="1:12" s="133" customFormat="1" ht="26.25" x14ac:dyDescent="0.4">
      <c r="A21" s="146"/>
      <c r="B21" s="144"/>
      <c r="C21" s="144"/>
      <c r="D21" s="141"/>
      <c r="E21" s="141"/>
      <c r="F21" s="141"/>
      <c r="G21" s="141"/>
      <c r="H21" s="141"/>
      <c r="I21" s="141"/>
      <c r="J21" s="141"/>
      <c r="K21" s="141"/>
      <c r="L21" s="141"/>
    </row>
    <row r="22" spans="1:12" s="133" customFormat="1" ht="26.25" x14ac:dyDescent="0.4">
      <c r="A22" s="146"/>
      <c r="B22" s="144"/>
      <c r="C22" s="144"/>
      <c r="D22" s="141"/>
      <c r="E22" s="141"/>
      <c r="F22" s="141"/>
      <c r="G22" s="141"/>
      <c r="H22" s="141"/>
      <c r="I22" s="141"/>
      <c r="J22" s="141"/>
      <c r="K22" s="141"/>
      <c r="L22" s="141"/>
    </row>
    <row r="23" spans="1:12" s="133" customFormat="1" ht="26.25" x14ac:dyDescent="0.4">
      <c r="A23" s="139">
        <v>13</v>
      </c>
      <c r="B23" s="140" t="s">
        <v>17</v>
      </c>
      <c r="C23" s="140" t="s">
        <v>0</v>
      </c>
      <c r="D23" s="141">
        <v>52.1</v>
      </c>
      <c r="E23" s="141">
        <v>53.1</v>
      </c>
      <c r="F23" s="141">
        <v>52.9</v>
      </c>
      <c r="G23" s="141">
        <v>53.3</v>
      </c>
      <c r="H23" s="141">
        <v>52.4</v>
      </c>
      <c r="I23" s="141">
        <v>51.6</v>
      </c>
      <c r="J23" s="141">
        <v>52.7</v>
      </c>
      <c r="K23" s="141">
        <v>52.8</v>
      </c>
      <c r="L23" s="141">
        <f>SUM(D23:K23)</f>
        <v>420.9</v>
      </c>
    </row>
    <row r="24" spans="1:12" s="133" customFormat="1" ht="26.25" x14ac:dyDescent="0.4">
      <c r="A24" s="139">
        <v>13</v>
      </c>
      <c r="B24" s="140" t="s">
        <v>88</v>
      </c>
      <c r="C24" s="140" t="s">
        <v>4</v>
      </c>
      <c r="D24" s="141">
        <v>52.3</v>
      </c>
      <c r="E24" s="141">
        <v>52.5</v>
      </c>
      <c r="F24" s="141">
        <v>52.1</v>
      </c>
      <c r="G24" s="141">
        <v>52.2</v>
      </c>
      <c r="H24" s="141">
        <v>52.9</v>
      </c>
      <c r="I24" s="141">
        <v>53.3</v>
      </c>
      <c r="J24" s="141">
        <v>51.8</v>
      </c>
      <c r="K24" s="141">
        <v>53</v>
      </c>
      <c r="L24" s="141">
        <f>SUM(D24:K24)</f>
        <v>420.1</v>
      </c>
    </row>
    <row r="25" spans="1:12" s="133" customFormat="1" ht="26.25" x14ac:dyDescent="0.4">
      <c r="A25" s="139">
        <v>13</v>
      </c>
      <c r="B25" s="140" t="s">
        <v>31</v>
      </c>
      <c r="C25" s="140" t="s">
        <v>1</v>
      </c>
      <c r="D25" s="141">
        <v>52.7</v>
      </c>
      <c r="E25" s="141">
        <v>52.4</v>
      </c>
      <c r="F25" s="141">
        <v>52.7</v>
      </c>
      <c r="G25" s="141">
        <v>52.7</v>
      </c>
      <c r="H25" s="141">
        <v>52.9</v>
      </c>
      <c r="I25" s="141">
        <v>51.3</v>
      </c>
      <c r="J25" s="141">
        <v>52.7</v>
      </c>
      <c r="K25" s="141">
        <v>51.8</v>
      </c>
      <c r="L25" s="141">
        <f>SUM(D25:K25)</f>
        <v>419.2</v>
      </c>
    </row>
    <row r="26" spans="1:12" s="133" customFormat="1" ht="26.25" x14ac:dyDescent="0.4">
      <c r="A26" s="139">
        <v>13</v>
      </c>
      <c r="B26" s="140" t="s">
        <v>81</v>
      </c>
      <c r="C26" s="140" t="s">
        <v>1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f>SUM(D26:K26)</f>
        <v>0</v>
      </c>
    </row>
    <row r="27" spans="1:12" s="133" customFormat="1" ht="26.25" x14ac:dyDescent="0.4">
      <c r="A27" s="139"/>
      <c r="B27" s="140"/>
      <c r="C27" s="140"/>
      <c r="D27" s="141"/>
      <c r="E27" s="141"/>
      <c r="F27" s="141"/>
      <c r="G27" s="141"/>
      <c r="H27" s="141"/>
      <c r="I27" s="141"/>
      <c r="J27" s="141"/>
      <c r="K27" s="141"/>
      <c r="L27" s="141"/>
    </row>
    <row r="28" spans="1:12" s="133" customFormat="1" ht="26.25" x14ac:dyDescent="0.4">
      <c r="A28" s="139"/>
      <c r="B28" s="140"/>
      <c r="C28" s="140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s="133" customFormat="1" ht="26.25" x14ac:dyDescent="0.4">
      <c r="A29" s="139">
        <v>21</v>
      </c>
      <c r="B29" s="140" t="s">
        <v>19</v>
      </c>
      <c r="C29" s="140" t="s">
        <v>0</v>
      </c>
      <c r="D29" s="141">
        <v>50.9</v>
      </c>
      <c r="E29" s="141">
        <v>51.9</v>
      </c>
      <c r="F29" s="141">
        <v>52.8</v>
      </c>
      <c r="G29" s="141">
        <v>52.8</v>
      </c>
      <c r="H29" s="141">
        <v>52.2</v>
      </c>
      <c r="I29" s="141">
        <v>52.3</v>
      </c>
      <c r="J29" s="141">
        <v>52.5</v>
      </c>
      <c r="K29" s="141">
        <v>51.6</v>
      </c>
      <c r="L29" s="141">
        <f>SUM(D29:K29)</f>
        <v>417</v>
      </c>
    </row>
    <row r="30" spans="1:12" s="133" customFormat="1" ht="26.25" x14ac:dyDescent="0.4">
      <c r="A30" s="139">
        <v>21</v>
      </c>
      <c r="B30" s="140" t="s">
        <v>75</v>
      </c>
      <c r="C30" s="140" t="s">
        <v>0</v>
      </c>
      <c r="D30" s="141">
        <v>50.7</v>
      </c>
      <c r="E30" s="141">
        <v>51.3</v>
      </c>
      <c r="F30" s="141">
        <v>51.9</v>
      </c>
      <c r="G30" s="141">
        <v>51.1</v>
      </c>
      <c r="H30" s="141">
        <v>52.9</v>
      </c>
      <c r="I30" s="141">
        <v>50.7</v>
      </c>
      <c r="J30" s="141">
        <v>51.3</v>
      </c>
      <c r="K30" s="141">
        <v>51.5</v>
      </c>
      <c r="L30" s="141">
        <f>SUM(D30:K30)</f>
        <v>411.4</v>
      </c>
    </row>
    <row r="31" spans="1:12" s="133" customFormat="1" ht="26.25" x14ac:dyDescent="0.4">
      <c r="A31" s="139">
        <v>21</v>
      </c>
      <c r="B31" s="140" t="s">
        <v>74</v>
      </c>
      <c r="C31" s="140" t="s">
        <v>0</v>
      </c>
      <c r="D31" s="141">
        <v>51.8</v>
      </c>
      <c r="E31" s="141">
        <v>49.8</v>
      </c>
      <c r="F31" s="141">
        <v>50.8</v>
      </c>
      <c r="G31" s="141">
        <v>51</v>
      </c>
      <c r="H31" s="141">
        <v>52.9</v>
      </c>
      <c r="I31" s="141">
        <v>51.3</v>
      </c>
      <c r="J31" s="141">
        <v>51.4</v>
      </c>
      <c r="K31" s="141">
        <v>50.1</v>
      </c>
      <c r="L31" s="141">
        <f>SUM(D31:K31)</f>
        <v>409.09999999999997</v>
      </c>
    </row>
    <row r="32" spans="1:12" s="133" customFormat="1" ht="26.25" x14ac:dyDescent="0.4">
      <c r="A32" s="139">
        <v>21</v>
      </c>
      <c r="B32" s="140" t="s">
        <v>60</v>
      </c>
      <c r="C32" s="140" t="s">
        <v>0</v>
      </c>
      <c r="D32" s="141">
        <v>51.6</v>
      </c>
      <c r="E32" s="141">
        <v>49</v>
      </c>
      <c r="F32" s="141">
        <v>50.1</v>
      </c>
      <c r="G32" s="141">
        <v>49.6</v>
      </c>
      <c r="H32" s="141">
        <v>51.6</v>
      </c>
      <c r="I32" s="141">
        <v>49</v>
      </c>
      <c r="J32" s="141">
        <v>50.7</v>
      </c>
      <c r="K32" s="141">
        <v>49.8</v>
      </c>
      <c r="L32" s="141">
        <f>SUM(D32:K32)</f>
        <v>401.4</v>
      </c>
    </row>
    <row r="33" spans="1:12" s="133" customFormat="1" ht="26.25" x14ac:dyDescent="0.4">
      <c r="A33" s="139"/>
      <c r="B33" s="140"/>
      <c r="C33" s="140"/>
      <c r="D33" s="141"/>
      <c r="E33" s="141"/>
      <c r="F33" s="141"/>
      <c r="G33" s="141"/>
      <c r="H33" s="141"/>
      <c r="I33" s="141"/>
      <c r="J33" s="141"/>
      <c r="K33" s="141"/>
      <c r="L33" s="141"/>
    </row>
    <row r="34" spans="1:12" s="133" customFormat="1" ht="26.25" x14ac:dyDescent="0.4">
      <c r="A34" s="139"/>
      <c r="B34" s="140"/>
      <c r="C34" s="140"/>
      <c r="D34" s="141"/>
      <c r="E34" s="141"/>
      <c r="F34" s="141"/>
      <c r="G34" s="141"/>
      <c r="H34" s="141"/>
      <c r="I34" s="141"/>
      <c r="J34" s="141"/>
      <c r="K34" s="141"/>
      <c r="L34" s="141"/>
    </row>
    <row r="35" spans="1:12" s="133" customFormat="1" ht="26.25" x14ac:dyDescent="0.4">
      <c r="A35" s="139" t="s">
        <v>8</v>
      </c>
      <c r="B35" s="140" t="s">
        <v>12</v>
      </c>
      <c r="C35" s="140" t="s">
        <v>0</v>
      </c>
      <c r="D35" s="141">
        <v>51.1</v>
      </c>
      <c r="E35" s="141">
        <v>51.2</v>
      </c>
      <c r="F35" s="141">
        <v>50.8</v>
      </c>
      <c r="G35" s="141">
        <v>49</v>
      </c>
      <c r="H35" s="141">
        <v>49.9</v>
      </c>
      <c r="I35" s="141">
        <v>49</v>
      </c>
      <c r="J35" s="141">
        <v>49</v>
      </c>
      <c r="K35" s="141">
        <v>51</v>
      </c>
      <c r="L35" s="141">
        <f>SUM(D35:K35)</f>
        <v>401</v>
      </c>
    </row>
    <row r="36" spans="1:12" s="133" customFormat="1" ht="26.25" x14ac:dyDescent="0.4">
      <c r="A36" s="139" t="s">
        <v>8</v>
      </c>
      <c r="B36" s="140" t="s">
        <v>32</v>
      </c>
      <c r="C36" s="140" t="s">
        <v>0</v>
      </c>
      <c r="D36" s="141">
        <v>44.5</v>
      </c>
      <c r="E36" s="141">
        <v>48.4</v>
      </c>
      <c r="F36" s="141">
        <v>45.2</v>
      </c>
      <c r="G36" s="141">
        <v>46.6</v>
      </c>
      <c r="H36" s="141">
        <v>46.8</v>
      </c>
      <c r="I36" s="141">
        <v>43.4</v>
      </c>
      <c r="J36" s="141">
        <v>47</v>
      </c>
      <c r="K36" s="141">
        <v>45.6</v>
      </c>
      <c r="L36" s="141">
        <f>SUM(D36:K36)</f>
        <v>367.5</v>
      </c>
    </row>
    <row r="37" spans="1:12" s="133" customFormat="1" ht="26.25" x14ac:dyDescent="0.4">
      <c r="A37" s="139" t="s">
        <v>8</v>
      </c>
      <c r="B37" s="140" t="s">
        <v>25</v>
      </c>
      <c r="C37" s="140" t="s">
        <v>4</v>
      </c>
      <c r="D37" s="141">
        <v>43.8</v>
      </c>
      <c r="E37" s="141">
        <v>46.4</v>
      </c>
      <c r="F37" s="141">
        <v>44.6</v>
      </c>
      <c r="G37" s="141">
        <v>46.6</v>
      </c>
      <c r="H37" s="141">
        <v>44</v>
      </c>
      <c r="I37" s="141">
        <v>45.2</v>
      </c>
      <c r="J37" s="141">
        <v>47.6</v>
      </c>
      <c r="K37" s="141">
        <v>44.2</v>
      </c>
      <c r="L37" s="141">
        <f>SUM(D37:K37)</f>
        <v>362.4</v>
      </c>
    </row>
    <row r="38" spans="1:12" s="133" customFormat="1" ht="26.25" x14ac:dyDescent="0.4">
      <c r="A38" s="139"/>
      <c r="B38" s="140"/>
      <c r="C38" s="140"/>
      <c r="D38" s="141"/>
      <c r="E38" s="141"/>
      <c r="F38" s="141"/>
      <c r="G38" s="141"/>
      <c r="H38" s="141"/>
      <c r="I38" s="141"/>
      <c r="J38" s="141"/>
      <c r="K38" s="141"/>
      <c r="L38" s="141"/>
    </row>
    <row r="39" spans="1:12" s="133" customFormat="1" ht="26.25" x14ac:dyDescent="0.4">
      <c r="A39" s="139"/>
      <c r="B39" s="140"/>
      <c r="C39" s="140"/>
      <c r="D39" s="141"/>
      <c r="E39" s="141"/>
      <c r="F39" s="141"/>
      <c r="G39" s="141"/>
      <c r="H39" s="141"/>
      <c r="I39" s="141"/>
      <c r="J39" s="141"/>
      <c r="K39" s="141"/>
      <c r="L39" s="141"/>
    </row>
    <row r="40" spans="1:12" s="133" customFormat="1" ht="26.25" x14ac:dyDescent="0.4">
      <c r="A40" s="139" t="s">
        <v>20</v>
      </c>
      <c r="B40" s="140" t="s">
        <v>63</v>
      </c>
      <c r="C40" s="140" t="s">
        <v>4</v>
      </c>
      <c r="D40" s="141">
        <v>49.2</v>
      </c>
      <c r="E40" s="141">
        <v>46.3</v>
      </c>
      <c r="F40" s="141">
        <v>44.1</v>
      </c>
      <c r="G40" s="141">
        <v>44.3</v>
      </c>
      <c r="H40" s="147"/>
      <c r="I40" s="147"/>
      <c r="J40" s="147"/>
      <c r="K40" s="147"/>
      <c r="L40" s="141">
        <f>SUM(D40:K40)</f>
        <v>183.89999999999998</v>
      </c>
    </row>
    <row r="41" spans="1:12" s="133" customFormat="1" ht="26.25" x14ac:dyDescent="0.4">
      <c r="A41" s="139"/>
      <c r="B41" s="140"/>
      <c r="C41" s="140"/>
      <c r="D41" s="141"/>
      <c r="E41" s="141"/>
      <c r="F41" s="141"/>
      <c r="G41" s="141"/>
      <c r="H41" s="141"/>
      <c r="I41" s="141"/>
      <c r="J41" s="141"/>
      <c r="K41" s="141"/>
      <c r="L41" s="141"/>
    </row>
    <row r="42" spans="1:12" s="133" customFormat="1" ht="26.25" x14ac:dyDescent="0.4">
      <c r="A42" s="139"/>
      <c r="B42" s="140"/>
      <c r="C42" s="140"/>
      <c r="D42" s="141"/>
      <c r="E42" s="141"/>
      <c r="F42" s="141"/>
      <c r="G42" s="141"/>
      <c r="H42" s="141"/>
      <c r="I42" s="141"/>
      <c r="J42" s="141"/>
      <c r="K42" s="141"/>
      <c r="L42" s="141"/>
    </row>
    <row r="43" spans="1:12" s="133" customFormat="1" ht="26.25" x14ac:dyDescent="0.4">
      <c r="A43" s="146" t="s">
        <v>9</v>
      </c>
      <c r="B43" s="140" t="s">
        <v>14</v>
      </c>
      <c r="C43" s="144" t="s">
        <v>4</v>
      </c>
      <c r="D43" s="141">
        <v>43.4</v>
      </c>
      <c r="E43" s="141">
        <v>45.2</v>
      </c>
      <c r="F43" s="141">
        <v>46.2</v>
      </c>
      <c r="G43" s="141">
        <v>46.1</v>
      </c>
      <c r="H43" s="141">
        <v>44.8</v>
      </c>
      <c r="I43" s="141">
        <v>49.8</v>
      </c>
      <c r="J43" s="141">
        <v>47.6</v>
      </c>
      <c r="K43" s="141">
        <v>45.1</v>
      </c>
      <c r="L43" s="141">
        <f>SUM(D43:K43)</f>
        <v>368.20000000000005</v>
      </c>
    </row>
    <row r="44" spans="1:12" s="133" customFormat="1" ht="26.25" x14ac:dyDescent="0.4">
      <c r="A44" s="146" t="s">
        <v>9</v>
      </c>
      <c r="B44" s="140" t="s">
        <v>75</v>
      </c>
      <c r="C44" s="144" t="s">
        <v>0</v>
      </c>
      <c r="D44" s="141">
        <v>41.6</v>
      </c>
      <c r="E44" s="141">
        <v>39</v>
      </c>
      <c r="F44" s="141">
        <v>37.1</v>
      </c>
      <c r="G44" s="141">
        <v>35.5</v>
      </c>
      <c r="H44" s="141">
        <v>31.3</v>
      </c>
      <c r="I44" s="141">
        <v>37.9</v>
      </c>
      <c r="J44" s="141">
        <v>29.2</v>
      </c>
      <c r="K44" s="141">
        <v>32.1</v>
      </c>
      <c r="L44" s="141">
        <f>SUM(D44:K44)</f>
        <v>283.7</v>
      </c>
    </row>
  </sheetData>
  <sheetProtection selectLockedCells="1" selectUnlockedCells="1"/>
  <pageMargins left="0.36" right="0.24027777777777778" top="0.27986111111111112" bottom="0.2" header="0.26" footer="0.19"/>
  <pageSetup paperSize="9" scale="66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D47CD-BE87-4200-B0D8-C4728EA24433}">
  <sheetPr codeName="Sheet9"/>
  <dimension ref="A1:L24"/>
  <sheetViews>
    <sheetView workbookViewId="0">
      <selection activeCell="L4" sqref="L4"/>
    </sheetView>
  </sheetViews>
  <sheetFormatPr defaultRowHeight="12.75" x14ac:dyDescent="0.2"/>
  <cols>
    <col min="1" max="1" width="6.5703125" style="168" customWidth="1"/>
    <col min="2" max="2" width="21.5703125" style="148" customWidth="1"/>
    <col min="3" max="3" width="8.85546875" style="148" customWidth="1"/>
    <col min="4" max="11" width="7.7109375" style="148" customWidth="1"/>
    <col min="12" max="12" width="9" style="148" customWidth="1"/>
    <col min="13" max="256" width="9.140625" style="148"/>
    <col min="257" max="257" width="6.5703125" style="148" customWidth="1"/>
    <col min="258" max="258" width="17.5703125" style="148" customWidth="1"/>
    <col min="259" max="259" width="8.5703125" style="148" customWidth="1"/>
    <col min="260" max="267" width="5.7109375" style="148" customWidth="1"/>
    <col min="268" max="268" width="6.28515625" style="148" customWidth="1"/>
    <col min="269" max="512" width="9.140625" style="148"/>
    <col min="513" max="513" width="6.5703125" style="148" customWidth="1"/>
    <col min="514" max="514" width="17.5703125" style="148" customWidth="1"/>
    <col min="515" max="515" width="8.5703125" style="148" customWidth="1"/>
    <col min="516" max="523" width="5.7109375" style="148" customWidth="1"/>
    <col min="524" max="524" width="6.28515625" style="148" customWidth="1"/>
    <col min="525" max="768" width="9.140625" style="148"/>
    <col min="769" max="769" width="6.5703125" style="148" customWidth="1"/>
    <col min="770" max="770" width="17.5703125" style="148" customWidth="1"/>
    <col min="771" max="771" width="8.5703125" style="148" customWidth="1"/>
    <col min="772" max="779" width="5.7109375" style="148" customWidth="1"/>
    <col min="780" max="780" width="6.28515625" style="148" customWidth="1"/>
    <col min="781" max="1024" width="9.140625" style="148"/>
    <col min="1025" max="1025" width="6.5703125" style="148" customWidth="1"/>
    <col min="1026" max="1026" width="17.5703125" style="148" customWidth="1"/>
    <col min="1027" max="1027" width="8.5703125" style="148" customWidth="1"/>
    <col min="1028" max="1035" width="5.7109375" style="148" customWidth="1"/>
    <col min="1036" max="1036" width="6.28515625" style="148" customWidth="1"/>
    <col min="1037" max="1280" width="9.140625" style="148"/>
    <col min="1281" max="1281" width="6.5703125" style="148" customWidth="1"/>
    <col min="1282" max="1282" width="17.5703125" style="148" customWidth="1"/>
    <col min="1283" max="1283" width="8.5703125" style="148" customWidth="1"/>
    <col min="1284" max="1291" width="5.7109375" style="148" customWidth="1"/>
    <col min="1292" max="1292" width="6.28515625" style="148" customWidth="1"/>
    <col min="1293" max="1536" width="9.140625" style="148"/>
    <col min="1537" max="1537" width="6.5703125" style="148" customWidth="1"/>
    <col min="1538" max="1538" width="17.5703125" style="148" customWidth="1"/>
    <col min="1539" max="1539" width="8.5703125" style="148" customWidth="1"/>
    <col min="1540" max="1547" width="5.7109375" style="148" customWidth="1"/>
    <col min="1548" max="1548" width="6.28515625" style="148" customWidth="1"/>
    <col min="1549" max="1792" width="9.140625" style="148"/>
    <col min="1793" max="1793" width="6.5703125" style="148" customWidth="1"/>
    <col min="1794" max="1794" width="17.5703125" style="148" customWidth="1"/>
    <col min="1795" max="1795" width="8.5703125" style="148" customWidth="1"/>
    <col min="1796" max="1803" width="5.7109375" style="148" customWidth="1"/>
    <col min="1804" max="1804" width="6.28515625" style="148" customWidth="1"/>
    <col min="1805" max="2048" width="9.140625" style="148"/>
    <col min="2049" max="2049" width="6.5703125" style="148" customWidth="1"/>
    <col min="2050" max="2050" width="17.5703125" style="148" customWidth="1"/>
    <col min="2051" max="2051" width="8.5703125" style="148" customWidth="1"/>
    <col min="2052" max="2059" width="5.7109375" style="148" customWidth="1"/>
    <col min="2060" max="2060" width="6.28515625" style="148" customWidth="1"/>
    <col min="2061" max="2304" width="9.140625" style="148"/>
    <col min="2305" max="2305" width="6.5703125" style="148" customWidth="1"/>
    <col min="2306" max="2306" width="17.5703125" style="148" customWidth="1"/>
    <col min="2307" max="2307" width="8.5703125" style="148" customWidth="1"/>
    <col min="2308" max="2315" width="5.7109375" style="148" customWidth="1"/>
    <col min="2316" max="2316" width="6.28515625" style="148" customWidth="1"/>
    <col min="2317" max="2560" width="9.140625" style="148"/>
    <col min="2561" max="2561" width="6.5703125" style="148" customWidth="1"/>
    <col min="2562" max="2562" width="17.5703125" style="148" customWidth="1"/>
    <col min="2563" max="2563" width="8.5703125" style="148" customWidth="1"/>
    <col min="2564" max="2571" width="5.7109375" style="148" customWidth="1"/>
    <col min="2572" max="2572" width="6.28515625" style="148" customWidth="1"/>
    <col min="2573" max="2816" width="9.140625" style="148"/>
    <col min="2817" max="2817" width="6.5703125" style="148" customWidth="1"/>
    <col min="2818" max="2818" width="17.5703125" style="148" customWidth="1"/>
    <col min="2819" max="2819" width="8.5703125" style="148" customWidth="1"/>
    <col min="2820" max="2827" width="5.7109375" style="148" customWidth="1"/>
    <col min="2828" max="2828" width="6.28515625" style="148" customWidth="1"/>
    <col min="2829" max="3072" width="9.140625" style="148"/>
    <col min="3073" max="3073" width="6.5703125" style="148" customWidth="1"/>
    <col min="3074" max="3074" width="17.5703125" style="148" customWidth="1"/>
    <col min="3075" max="3075" width="8.5703125" style="148" customWidth="1"/>
    <col min="3076" max="3083" width="5.7109375" style="148" customWidth="1"/>
    <col min="3084" max="3084" width="6.28515625" style="148" customWidth="1"/>
    <col min="3085" max="3328" width="9.140625" style="148"/>
    <col min="3329" max="3329" width="6.5703125" style="148" customWidth="1"/>
    <col min="3330" max="3330" width="17.5703125" style="148" customWidth="1"/>
    <col min="3331" max="3331" width="8.5703125" style="148" customWidth="1"/>
    <col min="3332" max="3339" width="5.7109375" style="148" customWidth="1"/>
    <col min="3340" max="3340" width="6.28515625" style="148" customWidth="1"/>
    <col min="3341" max="3584" width="9.140625" style="148"/>
    <col min="3585" max="3585" width="6.5703125" style="148" customWidth="1"/>
    <col min="3586" max="3586" width="17.5703125" style="148" customWidth="1"/>
    <col min="3587" max="3587" width="8.5703125" style="148" customWidth="1"/>
    <col min="3588" max="3595" width="5.7109375" style="148" customWidth="1"/>
    <col min="3596" max="3596" width="6.28515625" style="148" customWidth="1"/>
    <col min="3597" max="3840" width="9.140625" style="148"/>
    <col min="3841" max="3841" width="6.5703125" style="148" customWidth="1"/>
    <col min="3842" max="3842" width="17.5703125" style="148" customWidth="1"/>
    <col min="3843" max="3843" width="8.5703125" style="148" customWidth="1"/>
    <col min="3844" max="3851" width="5.7109375" style="148" customWidth="1"/>
    <col min="3852" max="3852" width="6.28515625" style="148" customWidth="1"/>
    <col min="3853" max="4096" width="9.140625" style="148"/>
    <col min="4097" max="4097" width="6.5703125" style="148" customWidth="1"/>
    <col min="4098" max="4098" width="17.5703125" style="148" customWidth="1"/>
    <col min="4099" max="4099" width="8.5703125" style="148" customWidth="1"/>
    <col min="4100" max="4107" width="5.7109375" style="148" customWidth="1"/>
    <col min="4108" max="4108" width="6.28515625" style="148" customWidth="1"/>
    <col min="4109" max="4352" width="9.140625" style="148"/>
    <col min="4353" max="4353" width="6.5703125" style="148" customWidth="1"/>
    <col min="4354" max="4354" width="17.5703125" style="148" customWidth="1"/>
    <col min="4355" max="4355" width="8.5703125" style="148" customWidth="1"/>
    <col min="4356" max="4363" width="5.7109375" style="148" customWidth="1"/>
    <col min="4364" max="4364" width="6.28515625" style="148" customWidth="1"/>
    <col min="4365" max="4608" width="9.140625" style="148"/>
    <col min="4609" max="4609" width="6.5703125" style="148" customWidth="1"/>
    <col min="4610" max="4610" width="17.5703125" style="148" customWidth="1"/>
    <col min="4611" max="4611" width="8.5703125" style="148" customWidth="1"/>
    <col min="4612" max="4619" width="5.7109375" style="148" customWidth="1"/>
    <col min="4620" max="4620" width="6.28515625" style="148" customWidth="1"/>
    <col min="4621" max="4864" width="9.140625" style="148"/>
    <col min="4865" max="4865" width="6.5703125" style="148" customWidth="1"/>
    <col min="4866" max="4866" width="17.5703125" style="148" customWidth="1"/>
    <col min="4867" max="4867" width="8.5703125" style="148" customWidth="1"/>
    <col min="4868" max="4875" width="5.7109375" style="148" customWidth="1"/>
    <col min="4876" max="4876" width="6.28515625" style="148" customWidth="1"/>
    <col min="4877" max="5120" width="9.140625" style="148"/>
    <col min="5121" max="5121" width="6.5703125" style="148" customWidth="1"/>
    <col min="5122" max="5122" width="17.5703125" style="148" customWidth="1"/>
    <col min="5123" max="5123" width="8.5703125" style="148" customWidth="1"/>
    <col min="5124" max="5131" width="5.7109375" style="148" customWidth="1"/>
    <col min="5132" max="5132" width="6.28515625" style="148" customWidth="1"/>
    <col min="5133" max="5376" width="9.140625" style="148"/>
    <col min="5377" max="5377" width="6.5703125" style="148" customWidth="1"/>
    <col min="5378" max="5378" width="17.5703125" style="148" customWidth="1"/>
    <col min="5379" max="5379" width="8.5703125" style="148" customWidth="1"/>
    <col min="5380" max="5387" width="5.7109375" style="148" customWidth="1"/>
    <col min="5388" max="5388" width="6.28515625" style="148" customWidth="1"/>
    <col min="5389" max="5632" width="9.140625" style="148"/>
    <col min="5633" max="5633" width="6.5703125" style="148" customWidth="1"/>
    <col min="5634" max="5634" width="17.5703125" style="148" customWidth="1"/>
    <col min="5635" max="5635" width="8.5703125" style="148" customWidth="1"/>
    <col min="5636" max="5643" width="5.7109375" style="148" customWidth="1"/>
    <col min="5644" max="5644" width="6.28515625" style="148" customWidth="1"/>
    <col min="5645" max="5888" width="9.140625" style="148"/>
    <col min="5889" max="5889" width="6.5703125" style="148" customWidth="1"/>
    <col min="5890" max="5890" width="17.5703125" style="148" customWidth="1"/>
    <col min="5891" max="5891" width="8.5703125" style="148" customWidth="1"/>
    <col min="5892" max="5899" width="5.7109375" style="148" customWidth="1"/>
    <col min="5900" max="5900" width="6.28515625" style="148" customWidth="1"/>
    <col min="5901" max="6144" width="9.140625" style="148"/>
    <col min="6145" max="6145" width="6.5703125" style="148" customWidth="1"/>
    <col min="6146" max="6146" width="17.5703125" style="148" customWidth="1"/>
    <col min="6147" max="6147" width="8.5703125" style="148" customWidth="1"/>
    <col min="6148" max="6155" width="5.7109375" style="148" customWidth="1"/>
    <col min="6156" max="6156" width="6.28515625" style="148" customWidth="1"/>
    <col min="6157" max="6400" width="9.140625" style="148"/>
    <col min="6401" max="6401" width="6.5703125" style="148" customWidth="1"/>
    <col min="6402" max="6402" width="17.5703125" style="148" customWidth="1"/>
    <col min="6403" max="6403" width="8.5703125" style="148" customWidth="1"/>
    <col min="6404" max="6411" width="5.7109375" style="148" customWidth="1"/>
    <col min="6412" max="6412" width="6.28515625" style="148" customWidth="1"/>
    <col min="6413" max="6656" width="9.140625" style="148"/>
    <col min="6657" max="6657" width="6.5703125" style="148" customWidth="1"/>
    <col min="6658" max="6658" width="17.5703125" style="148" customWidth="1"/>
    <col min="6659" max="6659" width="8.5703125" style="148" customWidth="1"/>
    <col min="6660" max="6667" width="5.7109375" style="148" customWidth="1"/>
    <col min="6668" max="6668" width="6.28515625" style="148" customWidth="1"/>
    <col min="6669" max="6912" width="9.140625" style="148"/>
    <col min="6913" max="6913" width="6.5703125" style="148" customWidth="1"/>
    <col min="6914" max="6914" width="17.5703125" style="148" customWidth="1"/>
    <col min="6915" max="6915" width="8.5703125" style="148" customWidth="1"/>
    <col min="6916" max="6923" width="5.7109375" style="148" customWidth="1"/>
    <col min="6924" max="6924" width="6.28515625" style="148" customWidth="1"/>
    <col min="6925" max="7168" width="9.140625" style="148"/>
    <col min="7169" max="7169" width="6.5703125" style="148" customWidth="1"/>
    <col min="7170" max="7170" width="17.5703125" style="148" customWidth="1"/>
    <col min="7171" max="7171" width="8.5703125" style="148" customWidth="1"/>
    <col min="7172" max="7179" width="5.7109375" style="148" customWidth="1"/>
    <col min="7180" max="7180" width="6.28515625" style="148" customWidth="1"/>
    <col min="7181" max="7424" width="9.140625" style="148"/>
    <col min="7425" max="7425" width="6.5703125" style="148" customWidth="1"/>
    <col min="7426" max="7426" width="17.5703125" style="148" customWidth="1"/>
    <col min="7427" max="7427" width="8.5703125" style="148" customWidth="1"/>
    <col min="7428" max="7435" width="5.7109375" style="148" customWidth="1"/>
    <col min="7436" max="7436" width="6.28515625" style="148" customWidth="1"/>
    <col min="7437" max="7680" width="9.140625" style="148"/>
    <col min="7681" max="7681" width="6.5703125" style="148" customWidth="1"/>
    <col min="7682" max="7682" width="17.5703125" style="148" customWidth="1"/>
    <col min="7683" max="7683" width="8.5703125" style="148" customWidth="1"/>
    <col min="7684" max="7691" width="5.7109375" style="148" customWidth="1"/>
    <col min="7692" max="7692" width="6.28515625" style="148" customWidth="1"/>
    <col min="7693" max="7936" width="9.140625" style="148"/>
    <col min="7937" max="7937" width="6.5703125" style="148" customWidth="1"/>
    <col min="7938" max="7938" width="17.5703125" style="148" customWidth="1"/>
    <col min="7939" max="7939" width="8.5703125" style="148" customWidth="1"/>
    <col min="7940" max="7947" width="5.7109375" style="148" customWidth="1"/>
    <col min="7948" max="7948" width="6.28515625" style="148" customWidth="1"/>
    <col min="7949" max="8192" width="9.140625" style="148"/>
    <col min="8193" max="8193" width="6.5703125" style="148" customWidth="1"/>
    <col min="8194" max="8194" width="17.5703125" style="148" customWidth="1"/>
    <col min="8195" max="8195" width="8.5703125" style="148" customWidth="1"/>
    <col min="8196" max="8203" width="5.7109375" style="148" customWidth="1"/>
    <col min="8204" max="8204" width="6.28515625" style="148" customWidth="1"/>
    <col min="8205" max="8448" width="9.140625" style="148"/>
    <col min="8449" max="8449" width="6.5703125" style="148" customWidth="1"/>
    <col min="8450" max="8450" width="17.5703125" style="148" customWidth="1"/>
    <col min="8451" max="8451" width="8.5703125" style="148" customWidth="1"/>
    <col min="8452" max="8459" width="5.7109375" style="148" customWidth="1"/>
    <col min="8460" max="8460" width="6.28515625" style="148" customWidth="1"/>
    <col min="8461" max="8704" width="9.140625" style="148"/>
    <col min="8705" max="8705" width="6.5703125" style="148" customWidth="1"/>
    <col min="8706" max="8706" width="17.5703125" style="148" customWidth="1"/>
    <col min="8707" max="8707" width="8.5703125" style="148" customWidth="1"/>
    <col min="8708" max="8715" width="5.7109375" style="148" customWidth="1"/>
    <col min="8716" max="8716" width="6.28515625" style="148" customWidth="1"/>
    <col min="8717" max="8960" width="9.140625" style="148"/>
    <col min="8961" max="8961" width="6.5703125" style="148" customWidth="1"/>
    <col min="8962" max="8962" width="17.5703125" style="148" customWidth="1"/>
    <col min="8963" max="8963" width="8.5703125" style="148" customWidth="1"/>
    <col min="8964" max="8971" width="5.7109375" style="148" customWidth="1"/>
    <col min="8972" max="8972" width="6.28515625" style="148" customWidth="1"/>
    <col min="8973" max="9216" width="9.140625" style="148"/>
    <col min="9217" max="9217" width="6.5703125" style="148" customWidth="1"/>
    <col min="9218" max="9218" width="17.5703125" style="148" customWidth="1"/>
    <col min="9219" max="9219" width="8.5703125" style="148" customWidth="1"/>
    <col min="9220" max="9227" width="5.7109375" style="148" customWidth="1"/>
    <col min="9228" max="9228" width="6.28515625" style="148" customWidth="1"/>
    <col min="9229" max="9472" width="9.140625" style="148"/>
    <col min="9473" max="9473" width="6.5703125" style="148" customWidth="1"/>
    <col min="9474" max="9474" width="17.5703125" style="148" customWidth="1"/>
    <col min="9475" max="9475" width="8.5703125" style="148" customWidth="1"/>
    <col min="9476" max="9483" width="5.7109375" style="148" customWidth="1"/>
    <col min="9484" max="9484" width="6.28515625" style="148" customWidth="1"/>
    <col min="9485" max="9728" width="9.140625" style="148"/>
    <col min="9729" max="9729" width="6.5703125" style="148" customWidth="1"/>
    <col min="9730" max="9730" width="17.5703125" style="148" customWidth="1"/>
    <col min="9731" max="9731" width="8.5703125" style="148" customWidth="1"/>
    <col min="9732" max="9739" width="5.7109375" style="148" customWidth="1"/>
    <col min="9740" max="9740" width="6.28515625" style="148" customWidth="1"/>
    <col min="9741" max="9984" width="9.140625" style="148"/>
    <col min="9985" max="9985" width="6.5703125" style="148" customWidth="1"/>
    <col min="9986" max="9986" width="17.5703125" style="148" customWidth="1"/>
    <col min="9987" max="9987" width="8.5703125" style="148" customWidth="1"/>
    <col min="9988" max="9995" width="5.7109375" style="148" customWidth="1"/>
    <col min="9996" max="9996" width="6.28515625" style="148" customWidth="1"/>
    <col min="9997" max="10240" width="9.140625" style="148"/>
    <col min="10241" max="10241" width="6.5703125" style="148" customWidth="1"/>
    <col min="10242" max="10242" width="17.5703125" style="148" customWidth="1"/>
    <col min="10243" max="10243" width="8.5703125" style="148" customWidth="1"/>
    <col min="10244" max="10251" width="5.7109375" style="148" customWidth="1"/>
    <col min="10252" max="10252" width="6.28515625" style="148" customWidth="1"/>
    <col min="10253" max="10496" width="9.140625" style="148"/>
    <col min="10497" max="10497" width="6.5703125" style="148" customWidth="1"/>
    <col min="10498" max="10498" width="17.5703125" style="148" customWidth="1"/>
    <col min="10499" max="10499" width="8.5703125" style="148" customWidth="1"/>
    <col min="10500" max="10507" width="5.7109375" style="148" customWidth="1"/>
    <col min="10508" max="10508" width="6.28515625" style="148" customWidth="1"/>
    <col min="10509" max="10752" width="9.140625" style="148"/>
    <col min="10753" max="10753" width="6.5703125" style="148" customWidth="1"/>
    <col min="10754" max="10754" width="17.5703125" style="148" customWidth="1"/>
    <col min="10755" max="10755" width="8.5703125" style="148" customWidth="1"/>
    <col min="10756" max="10763" width="5.7109375" style="148" customWidth="1"/>
    <col min="10764" max="10764" width="6.28515625" style="148" customWidth="1"/>
    <col min="10765" max="11008" width="9.140625" style="148"/>
    <col min="11009" max="11009" width="6.5703125" style="148" customWidth="1"/>
    <col min="11010" max="11010" width="17.5703125" style="148" customWidth="1"/>
    <col min="11011" max="11011" width="8.5703125" style="148" customWidth="1"/>
    <col min="11012" max="11019" width="5.7109375" style="148" customWidth="1"/>
    <col min="11020" max="11020" width="6.28515625" style="148" customWidth="1"/>
    <col min="11021" max="11264" width="9.140625" style="148"/>
    <col min="11265" max="11265" width="6.5703125" style="148" customWidth="1"/>
    <col min="11266" max="11266" width="17.5703125" style="148" customWidth="1"/>
    <col min="11267" max="11267" width="8.5703125" style="148" customWidth="1"/>
    <col min="11268" max="11275" width="5.7109375" style="148" customWidth="1"/>
    <col min="11276" max="11276" width="6.28515625" style="148" customWidth="1"/>
    <col min="11277" max="11520" width="9.140625" style="148"/>
    <col min="11521" max="11521" width="6.5703125" style="148" customWidth="1"/>
    <col min="11522" max="11522" width="17.5703125" style="148" customWidth="1"/>
    <col min="11523" max="11523" width="8.5703125" style="148" customWidth="1"/>
    <col min="11524" max="11531" width="5.7109375" style="148" customWidth="1"/>
    <col min="11532" max="11532" width="6.28515625" style="148" customWidth="1"/>
    <col min="11533" max="11776" width="9.140625" style="148"/>
    <col min="11777" max="11777" width="6.5703125" style="148" customWidth="1"/>
    <col min="11778" max="11778" width="17.5703125" style="148" customWidth="1"/>
    <col min="11779" max="11779" width="8.5703125" style="148" customWidth="1"/>
    <col min="11780" max="11787" width="5.7109375" style="148" customWidth="1"/>
    <col min="11788" max="11788" width="6.28515625" style="148" customWidth="1"/>
    <col min="11789" max="12032" width="9.140625" style="148"/>
    <col min="12033" max="12033" width="6.5703125" style="148" customWidth="1"/>
    <col min="12034" max="12034" width="17.5703125" style="148" customWidth="1"/>
    <col min="12035" max="12035" width="8.5703125" style="148" customWidth="1"/>
    <col min="12036" max="12043" width="5.7109375" style="148" customWidth="1"/>
    <col min="12044" max="12044" width="6.28515625" style="148" customWidth="1"/>
    <col min="12045" max="12288" width="9.140625" style="148"/>
    <col min="12289" max="12289" width="6.5703125" style="148" customWidth="1"/>
    <col min="12290" max="12290" width="17.5703125" style="148" customWidth="1"/>
    <col min="12291" max="12291" width="8.5703125" style="148" customWidth="1"/>
    <col min="12292" max="12299" width="5.7109375" style="148" customWidth="1"/>
    <col min="12300" max="12300" width="6.28515625" style="148" customWidth="1"/>
    <col min="12301" max="12544" width="9.140625" style="148"/>
    <col min="12545" max="12545" width="6.5703125" style="148" customWidth="1"/>
    <col min="12546" max="12546" width="17.5703125" style="148" customWidth="1"/>
    <col min="12547" max="12547" width="8.5703125" style="148" customWidth="1"/>
    <col min="12548" max="12555" width="5.7109375" style="148" customWidth="1"/>
    <col min="12556" max="12556" width="6.28515625" style="148" customWidth="1"/>
    <col min="12557" max="12800" width="9.140625" style="148"/>
    <col min="12801" max="12801" width="6.5703125" style="148" customWidth="1"/>
    <col min="12802" max="12802" width="17.5703125" style="148" customWidth="1"/>
    <col min="12803" max="12803" width="8.5703125" style="148" customWidth="1"/>
    <col min="12804" max="12811" width="5.7109375" style="148" customWidth="1"/>
    <col min="12812" max="12812" width="6.28515625" style="148" customWidth="1"/>
    <col min="12813" max="13056" width="9.140625" style="148"/>
    <col min="13057" max="13057" width="6.5703125" style="148" customWidth="1"/>
    <col min="13058" max="13058" width="17.5703125" style="148" customWidth="1"/>
    <col min="13059" max="13059" width="8.5703125" style="148" customWidth="1"/>
    <col min="13060" max="13067" width="5.7109375" style="148" customWidth="1"/>
    <col min="13068" max="13068" width="6.28515625" style="148" customWidth="1"/>
    <col min="13069" max="13312" width="9.140625" style="148"/>
    <col min="13313" max="13313" width="6.5703125" style="148" customWidth="1"/>
    <col min="13314" max="13314" width="17.5703125" style="148" customWidth="1"/>
    <col min="13315" max="13315" width="8.5703125" style="148" customWidth="1"/>
    <col min="13316" max="13323" width="5.7109375" style="148" customWidth="1"/>
    <col min="13324" max="13324" width="6.28515625" style="148" customWidth="1"/>
    <col min="13325" max="13568" width="9.140625" style="148"/>
    <col min="13569" max="13569" width="6.5703125" style="148" customWidth="1"/>
    <col min="13570" max="13570" width="17.5703125" style="148" customWidth="1"/>
    <col min="13571" max="13571" width="8.5703125" style="148" customWidth="1"/>
    <col min="13572" max="13579" width="5.7109375" style="148" customWidth="1"/>
    <col min="13580" max="13580" width="6.28515625" style="148" customWidth="1"/>
    <col min="13581" max="13824" width="9.140625" style="148"/>
    <col min="13825" max="13825" width="6.5703125" style="148" customWidth="1"/>
    <col min="13826" max="13826" width="17.5703125" style="148" customWidth="1"/>
    <col min="13827" max="13827" width="8.5703125" style="148" customWidth="1"/>
    <col min="13828" max="13835" width="5.7109375" style="148" customWidth="1"/>
    <col min="13836" max="13836" width="6.28515625" style="148" customWidth="1"/>
    <col min="13837" max="14080" width="9.140625" style="148"/>
    <col min="14081" max="14081" width="6.5703125" style="148" customWidth="1"/>
    <col min="14082" max="14082" width="17.5703125" style="148" customWidth="1"/>
    <col min="14083" max="14083" width="8.5703125" style="148" customWidth="1"/>
    <col min="14084" max="14091" width="5.7109375" style="148" customWidth="1"/>
    <col min="14092" max="14092" width="6.28515625" style="148" customWidth="1"/>
    <col min="14093" max="14336" width="9.140625" style="148"/>
    <col min="14337" max="14337" width="6.5703125" style="148" customWidth="1"/>
    <col min="14338" max="14338" width="17.5703125" style="148" customWidth="1"/>
    <col min="14339" max="14339" width="8.5703125" style="148" customWidth="1"/>
    <col min="14340" max="14347" width="5.7109375" style="148" customWidth="1"/>
    <col min="14348" max="14348" width="6.28515625" style="148" customWidth="1"/>
    <col min="14349" max="14592" width="9.140625" style="148"/>
    <col min="14593" max="14593" width="6.5703125" style="148" customWidth="1"/>
    <col min="14594" max="14594" width="17.5703125" style="148" customWidth="1"/>
    <col min="14595" max="14595" width="8.5703125" style="148" customWidth="1"/>
    <col min="14596" max="14603" width="5.7109375" style="148" customWidth="1"/>
    <col min="14604" max="14604" width="6.28515625" style="148" customWidth="1"/>
    <col min="14605" max="14848" width="9.140625" style="148"/>
    <col min="14849" max="14849" width="6.5703125" style="148" customWidth="1"/>
    <col min="14850" max="14850" width="17.5703125" style="148" customWidth="1"/>
    <col min="14851" max="14851" width="8.5703125" style="148" customWidth="1"/>
    <col min="14852" max="14859" width="5.7109375" style="148" customWidth="1"/>
    <col min="14860" max="14860" width="6.28515625" style="148" customWidth="1"/>
    <col min="14861" max="15104" width="9.140625" style="148"/>
    <col min="15105" max="15105" width="6.5703125" style="148" customWidth="1"/>
    <col min="15106" max="15106" width="17.5703125" style="148" customWidth="1"/>
    <col min="15107" max="15107" width="8.5703125" style="148" customWidth="1"/>
    <col min="15108" max="15115" width="5.7109375" style="148" customWidth="1"/>
    <col min="15116" max="15116" width="6.28515625" style="148" customWidth="1"/>
    <col min="15117" max="15360" width="9.140625" style="148"/>
    <col min="15361" max="15361" width="6.5703125" style="148" customWidth="1"/>
    <col min="15362" max="15362" width="17.5703125" style="148" customWidth="1"/>
    <col min="15363" max="15363" width="8.5703125" style="148" customWidth="1"/>
    <col min="15364" max="15371" width="5.7109375" style="148" customWidth="1"/>
    <col min="15372" max="15372" width="6.28515625" style="148" customWidth="1"/>
    <col min="15373" max="15616" width="9.140625" style="148"/>
    <col min="15617" max="15617" width="6.5703125" style="148" customWidth="1"/>
    <col min="15618" max="15618" width="17.5703125" style="148" customWidth="1"/>
    <col min="15619" max="15619" width="8.5703125" style="148" customWidth="1"/>
    <col min="15620" max="15627" width="5.7109375" style="148" customWidth="1"/>
    <col min="15628" max="15628" width="6.28515625" style="148" customWidth="1"/>
    <col min="15629" max="15872" width="9.140625" style="148"/>
    <col min="15873" max="15873" width="6.5703125" style="148" customWidth="1"/>
    <col min="15874" max="15874" width="17.5703125" style="148" customWidth="1"/>
    <col min="15875" max="15875" width="8.5703125" style="148" customWidth="1"/>
    <col min="15876" max="15883" width="5.7109375" style="148" customWidth="1"/>
    <col min="15884" max="15884" width="6.28515625" style="148" customWidth="1"/>
    <col min="15885" max="16128" width="9.140625" style="148"/>
    <col min="16129" max="16129" width="6.5703125" style="148" customWidth="1"/>
    <col min="16130" max="16130" width="17.5703125" style="148" customWidth="1"/>
    <col min="16131" max="16131" width="8.5703125" style="148" customWidth="1"/>
    <col min="16132" max="16139" width="5.7109375" style="148" customWidth="1"/>
    <col min="16140" max="16140" width="6.28515625" style="148" customWidth="1"/>
    <col min="16141" max="16384" width="9.140625" style="148"/>
  </cols>
  <sheetData>
    <row r="1" spans="1:12" ht="15" customHeight="1" x14ac:dyDescent="0.2">
      <c r="A1" s="186" t="s">
        <v>108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x14ac:dyDescent="0.2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ht="15" customHeight="1" x14ac:dyDescent="0.25">
      <c r="A3" s="149">
        <v>7</v>
      </c>
      <c r="B3" s="149" t="s">
        <v>50</v>
      </c>
      <c r="C3" s="149" t="s">
        <v>7</v>
      </c>
      <c r="D3" s="150">
        <v>51.6</v>
      </c>
      <c r="E3" s="150">
        <v>51.2</v>
      </c>
      <c r="F3" s="150">
        <v>50.9</v>
      </c>
      <c r="G3" s="150">
        <v>51.3</v>
      </c>
      <c r="H3" s="150">
        <v>52</v>
      </c>
      <c r="I3" s="150">
        <v>52.5</v>
      </c>
      <c r="J3" s="150">
        <v>52.2</v>
      </c>
      <c r="K3" s="150">
        <v>52.9</v>
      </c>
      <c r="L3" s="151">
        <f>SUM(D3:K3)</f>
        <v>414.59999999999997</v>
      </c>
    </row>
    <row r="4" spans="1:12" ht="15" x14ac:dyDescent="0.25">
      <c r="A4" s="149">
        <v>7</v>
      </c>
      <c r="B4" s="149" t="s">
        <v>29</v>
      </c>
      <c r="C4" s="149" t="s">
        <v>4</v>
      </c>
      <c r="D4" s="150">
        <v>51.9</v>
      </c>
      <c r="E4" s="150">
        <v>51.3</v>
      </c>
      <c r="F4" s="150">
        <v>50</v>
      </c>
      <c r="G4" s="150">
        <v>51.4</v>
      </c>
      <c r="H4" s="150">
        <v>51.8</v>
      </c>
      <c r="I4" s="150">
        <v>48.7</v>
      </c>
      <c r="J4" s="150">
        <v>49.2</v>
      </c>
      <c r="K4" s="150">
        <v>52.4</v>
      </c>
      <c r="L4" s="151">
        <f>SUM(D4:K4)</f>
        <v>406.69999999999993</v>
      </c>
    </row>
    <row r="5" spans="1:12" ht="6.75" customHeight="1" x14ac:dyDescent="0.2">
      <c r="A5" s="152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</row>
    <row r="6" spans="1:12" ht="15" x14ac:dyDescent="0.25">
      <c r="A6" s="149">
        <v>9</v>
      </c>
      <c r="B6" s="154" t="s">
        <v>55</v>
      </c>
      <c r="C6" s="154" t="s">
        <v>4</v>
      </c>
      <c r="D6" s="150">
        <v>49.5</v>
      </c>
      <c r="E6" s="150">
        <v>52.3</v>
      </c>
      <c r="F6" s="150">
        <v>50.3</v>
      </c>
      <c r="G6" s="150">
        <v>52.7</v>
      </c>
      <c r="H6" s="150">
        <v>51.4</v>
      </c>
      <c r="I6" s="150">
        <v>50.1</v>
      </c>
      <c r="J6" s="150">
        <v>51.7</v>
      </c>
      <c r="K6" s="150">
        <v>50.1</v>
      </c>
      <c r="L6" s="151">
        <f>K6+J6+I6+H6+G6+F6+E6+D6</f>
        <v>408.1</v>
      </c>
    </row>
    <row r="7" spans="1:12" ht="15" x14ac:dyDescent="0.25">
      <c r="A7" s="149">
        <v>9</v>
      </c>
      <c r="B7" s="149" t="s">
        <v>56</v>
      </c>
      <c r="C7" s="149" t="s">
        <v>4</v>
      </c>
      <c r="D7" s="150">
        <v>48.9</v>
      </c>
      <c r="E7" s="150">
        <v>49.7</v>
      </c>
      <c r="F7" s="150">
        <v>48.7</v>
      </c>
      <c r="G7" s="150">
        <v>49.1</v>
      </c>
      <c r="H7" s="150">
        <v>50.1</v>
      </c>
      <c r="I7" s="150">
        <v>47.1</v>
      </c>
      <c r="J7" s="150">
        <v>49.3</v>
      </c>
      <c r="K7" s="150">
        <v>49.4</v>
      </c>
      <c r="L7" s="151">
        <f>K7+J7+I7+H7+G7+F7+E7+D7</f>
        <v>392.29999999999995</v>
      </c>
    </row>
    <row r="8" spans="1:12" ht="6.75" customHeight="1" x14ac:dyDescent="0.2">
      <c r="A8" s="155"/>
      <c r="B8" s="156"/>
      <c r="C8" s="154"/>
      <c r="D8" s="150"/>
      <c r="E8" s="150"/>
      <c r="F8" s="150"/>
      <c r="G8" s="150"/>
      <c r="H8" s="150"/>
      <c r="I8" s="150"/>
      <c r="J8" s="150"/>
      <c r="K8" s="150"/>
      <c r="L8" s="150"/>
    </row>
    <row r="9" spans="1:12" ht="15" x14ac:dyDescent="0.25">
      <c r="A9" s="149">
        <v>11</v>
      </c>
      <c r="B9" s="149" t="s">
        <v>49</v>
      </c>
      <c r="C9" s="149" t="s">
        <v>70</v>
      </c>
      <c r="D9" s="150">
        <v>51.4</v>
      </c>
      <c r="E9" s="150">
        <v>52.9</v>
      </c>
      <c r="F9" s="150">
        <v>53</v>
      </c>
      <c r="G9" s="150">
        <v>53.3</v>
      </c>
      <c r="H9" s="150">
        <v>51.6</v>
      </c>
      <c r="I9" s="150">
        <v>53.2</v>
      </c>
      <c r="J9" s="150">
        <v>52.1</v>
      </c>
      <c r="K9" s="150">
        <v>51.7</v>
      </c>
      <c r="L9" s="151">
        <f>SUM(D9:K9)</f>
        <v>419.20000000000005</v>
      </c>
    </row>
    <row r="10" spans="1:12" ht="15" x14ac:dyDescent="0.25">
      <c r="A10" s="149">
        <v>11</v>
      </c>
      <c r="B10" s="149" t="s">
        <v>13</v>
      </c>
      <c r="C10" s="149" t="s">
        <v>4</v>
      </c>
      <c r="D10" s="150">
        <v>52</v>
      </c>
      <c r="E10" s="150">
        <v>52.4</v>
      </c>
      <c r="F10" s="150">
        <v>52.9</v>
      </c>
      <c r="G10" s="150">
        <v>51.7</v>
      </c>
      <c r="H10" s="150">
        <v>53</v>
      </c>
      <c r="I10" s="150">
        <v>51.7</v>
      </c>
      <c r="J10" s="150">
        <v>52.1</v>
      </c>
      <c r="K10" s="150">
        <v>51.5</v>
      </c>
      <c r="L10" s="151">
        <f>K10+J10+I10+H10+G10+F10+E10+D10</f>
        <v>417.29999999999995</v>
      </c>
    </row>
    <row r="11" spans="1:12" ht="15" x14ac:dyDescent="0.25">
      <c r="A11" s="149">
        <v>11</v>
      </c>
      <c r="B11" s="154" t="s">
        <v>72</v>
      </c>
      <c r="C11" s="154" t="s">
        <v>4</v>
      </c>
      <c r="D11" s="150">
        <v>51</v>
      </c>
      <c r="E11" s="150">
        <v>52.8</v>
      </c>
      <c r="F11" s="150">
        <v>51.1</v>
      </c>
      <c r="G11" s="150">
        <v>51.9</v>
      </c>
      <c r="H11" s="150">
        <v>51.5</v>
      </c>
      <c r="I11" s="150">
        <v>51.6</v>
      </c>
      <c r="J11" s="150">
        <v>51.7</v>
      </c>
      <c r="K11" s="150">
        <v>51.3</v>
      </c>
      <c r="L11" s="151">
        <f>K11+J11+I11+H11+G11+F11+E11+D11</f>
        <v>412.90000000000003</v>
      </c>
    </row>
    <row r="12" spans="1:12" ht="15" x14ac:dyDescent="0.25">
      <c r="A12" s="149">
        <v>11</v>
      </c>
      <c r="B12" s="154" t="s">
        <v>71</v>
      </c>
      <c r="C12" s="154" t="s">
        <v>4</v>
      </c>
      <c r="D12" s="150">
        <v>46.3</v>
      </c>
      <c r="E12" s="150">
        <v>45.5</v>
      </c>
      <c r="F12" s="150">
        <v>49</v>
      </c>
      <c r="G12" s="150">
        <v>46.2</v>
      </c>
      <c r="H12" s="150">
        <v>50.8</v>
      </c>
      <c r="I12" s="150">
        <v>48</v>
      </c>
      <c r="J12" s="150">
        <v>51.2</v>
      </c>
      <c r="K12" s="150">
        <v>50.8</v>
      </c>
      <c r="L12" s="151">
        <f>K12+J12+I12+H12+G12+F12+E12+D12</f>
        <v>387.8</v>
      </c>
    </row>
    <row r="13" spans="1:12" ht="7.5" customHeight="1" x14ac:dyDescent="0.2">
      <c r="A13" s="157"/>
      <c r="B13" s="158"/>
      <c r="C13" s="158"/>
      <c r="D13" s="159"/>
      <c r="E13" s="159"/>
      <c r="F13" s="160"/>
      <c r="G13" s="159"/>
      <c r="H13" s="159"/>
      <c r="I13" s="159"/>
      <c r="J13" s="159"/>
      <c r="K13" s="159"/>
      <c r="L13" s="159"/>
    </row>
    <row r="14" spans="1:12" ht="15" x14ac:dyDescent="0.25">
      <c r="A14" s="149">
        <v>13</v>
      </c>
      <c r="B14" s="149" t="s">
        <v>24</v>
      </c>
      <c r="C14" s="149" t="s">
        <v>4</v>
      </c>
      <c r="D14" s="150">
        <v>52.5</v>
      </c>
      <c r="E14" s="150">
        <v>53.9</v>
      </c>
      <c r="F14" s="150">
        <v>53.8</v>
      </c>
      <c r="G14" s="150">
        <v>52.4</v>
      </c>
      <c r="H14" s="150">
        <v>52.2</v>
      </c>
      <c r="I14" s="150">
        <v>53</v>
      </c>
      <c r="J14" s="150">
        <v>52.6</v>
      </c>
      <c r="K14" s="150">
        <v>52.7</v>
      </c>
      <c r="L14" s="151">
        <f>K14+J14+I14+H14+G14+F14+E14+D14</f>
        <v>423.09999999999997</v>
      </c>
    </row>
    <row r="15" spans="1:12" ht="15" x14ac:dyDescent="0.25">
      <c r="A15" s="149">
        <v>13</v>
      </c>
      <c r="B15" s="149" t="s">
        <v>31</v>
      </c>
      <c r="C15" s="149" t="s">
        <v>1</v>
      </c>
      <c r="D15" s="150">
        <v>52.4</v>
      </c>
      <c r="E15" s="150">
        <v>52.8</v>
      </c>
      <c r="F15" s="150">
        <v>52.7</v>
      </c>
      <c r="G15" s="150">
        <v>52.5</v>
      </c>
      <c r="H15" s="150">
        <v>53</v>
      </c>
      <c r="I15" s="150">
        <v>53.2</v>
      </c>
      <c r="J15" s="150">
        <v>52.3</v>
      </c>
      <c r="K15" s="150">
        <v>53.2</v>
      </c>
      <c r="L15" s="151">
        <f>K15+J15+I15+H15+G15+F15+E15+D15</f>
        <v>422.09999999999997</v>
      </c>
    </row>
    <row r="16" spans="1:12" ht="15" x14ac:dyDescent="0.25">
      <c r="A16" s="149">
        <v>13</v>
      </c>
      <c r="B16" s="149" t="s">
        <v>17</v>
      </c>
      <c r="C16" s="149" t="s">
        <v>7</v>
      </c>
      <c r="D16" s="150">
        <v>52.1</v>
      </c>
      <c r="E16" s="150">
        <v>52.6</v>
      </c>
      <c r="F16" s="150">
        <v>52.1</v>
      </c>
      <c r="G16" s="150">
        <v>52.7</v>
      </c>
      <c r="H16" s="150">
        <v>52.1</v>
      </c>
      <c r="I16" s="150">
        <v>52.4</v>
      </c>
      <c r="J16" s="150">
        <v>51.3</v>
      </c>
      <c r="K16" s="150">
        <v>53.3</v>
      </c>
      <c r="L16" s="151">
        <f>SUM(D16:K16)</f>
        <v>418.6</v>
      </c>
    </row>
    <row r="17" spans="1:12" ht="15" x14ac:dyDescent="0.25">
      <c r="A17" s="149">
        <v>13</v>
      </c>
      <c r="B17" s="149" t="s">
        <v>30</v>
      </c>
      <c r="C17" s="149" t="s">
        <v>109</v>
      </c>
      <c r="D17" s="150">
        <v>51</v>
      </c>
      <c r="E17" s="150">
        <v>51.2</v>
      </c>
      <c r="F17" s="150">
        <v>51.4</v>
      </c>
      <c r="G17" s="150">
        <v>51.2</v>
      </c>
      <c r="H17" s="150">
        <v>50</v>
      </c>
      <c r="I17" s="150">
        <v>51.4</v>
      </c>
      <c r="J17" s="150">
        <v>50.7</v>
      </c>
      <c r="K17" s="150">
        <v>52.3</v>
      </c>
      <c r="L17" s="151">
        <f>K17+J17+I17+H17+G17+F17+E17+D17</f>
        <v>409.2</v>
      </c>
    </row>
    <row r="18" spans="1:12" ht="7.5" customHeight="1" x14ac:dyDescent="0.2">
      <c r="A18" s="157"/>
      <c r="B18" s="157"/>
      <c r="C18" s="161"/>
      <c r="D18" s="162"/>
      <c r="E18" s="162"/>
      <c r="F18" s="162"/>
      <c r="G18" s="162"/>
      <c r="H18" s="162"/>
      <c r="I18" s="162"/>
      <c r="J18" s="162"/>
      <c r="K18" s="162"/>
      <c r="L18" s="162"/>
    </row>
    <row r="19" spans="1:12" ht="15" x14ac:dyDescent="0.25">
      <c r="A19" s="149" t="s">
        <v>73</v>
      </c>
      <c r="B19" s="149" t="s">
        <v>19</v>
      </c>
      <c r="C19" s="149" t="s">
        <v>7</v>
      </c>
      <c r="D19" s="150">
        <v>52.8</v>
      </c>
      <c r="E19" s="150">
        <v>52.6</v>
      </c>
      <c r="F19" s="150">
        <v>52.7</v>
      </c>
      <c r="G19" s="150">
        <v>52.6</v>
      </c>
      <c r="H19" s="150">
        <v>51.8</v>
      </c>
      <c r="I19" s="150">
        <v>51.4</v>
      </c>
      <c r="J19" s="150">
        <v>52.5</v>
      </c>
      <c r="K19" s="150">
        <v>50.5</v>
      </c>
      <c r="L19" s="151">
        <f>K19+J19+I19+H19+G19+F19+E19+D19</f>
        <v>416.90000000000003</v>
      </c>
    </row>
    <row r="20" spans="1:12" ht="7.5" customHeight="1" x14ac:dyDescent="0.2">
      <c r="A20" s="157"/>
      <c r="B20" s="158"/>
      <c r="C20" s="158"/>
      <c r="D20" s="159"/>
      <c r="E20" s="159"/>
      <c r="F20" s="160"/>
      <c r="G20" s="159"/>
      <c r="H20" s="159"/>
      <c r="I20" s="159"/>
      <c r="J20" s="159"/>
      <c r="K20" s="159"/>
      <c r="L20" s="159"/>
    </row>
    <row r="21" spans="1:12" ht="15" x14ac:dyDescent="0.25">
      <c r="A21" s="163" t="s">
        <v>77</v>
      </c>
      <c r="B21" s="164" t="s">
        <v>18</v>
      </c>
      <c r="C21" s="165" t="s">
        <v>7</v>
      </c>
      <c r="D21" s="150">
        <v>50.9</v>
      </c>
      <c r="E21" s="150">
        <v>50.2</v>
      </c>
      <c r="F21" s="150">
        <v>50</v>
      </c>
      <c r="G21" s="150">
        <v>49.4</v>
      </c>
      <c r="H21" s="150">
        <v>51</v>
      </c>
      <c r="I21" s="150">
        <v>49</v>
      </c>
      <c r="J21" s="150">
        <v>49.8</v>
      </c>
      <c r="K21" s="150">
        <v>50.5</v>
      </c>
      <c r="L21" s="151">
        <f>K21+J21+I21+H21+G21+F21+E21+D21</f>
        <v>400.8</v>
      </c>
    </row>
    <row r="22" spans="1:12" ht="15" x14ac:dyDescent="0.25">
      <c r="A22" s="149" t="s">
        <v>77</v>
      </c>
      <c r="B22" s="154" t="s">
        <v>65</v>
      </c>
      <c r="C22" s="154" t="s">
        <v>4</v>
      </c>
      <c r="D22" s="150">
        <v>48.6</v>
      </c>
      <c r="E22" s="150">
        <v>48.2</v>
      </c>
      <c r="F22" s="150">
        <v>46</v>
      </c>
      <c r="G22" s="150">
        <v>48.9</v>
      </c>
      <c r="H22" s="150">
        <v>48.8</v>
      </c>
      <c r="I22" s="150">
        <v>47.1</v>
      </c>
      <c r="J22" s="150">
        <v>46.1</v>
      </c>
      <c r="K22" s="150">
        <v>46.7</v>
      </c>
      <c r="L22" s="151">
        <f>K22+J22+I22+H22+G22+F22+E22+D22</f>
        <v>380.40000000000003</v>
      </c>
    </row>
    <row r="23" spans="1:12" ht="6.75" customHeight="1" x14ac:dyDescent="0.2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</row>
    <row r="24" spans="1:12" ht="15" x14ac:dyDescent="0.25">
      <c r="A24" s="156" t="s">
        <v>9</v>
      </c>
      <c r="B24" s="166" t="s">
        <v>14</v>
      </c>
      <c r="C24" s="166" t="s">
        <v>4</v>
      </c>
      <c r="D24" s="150">
        <v>40.4</v>
      </c>
      <c r="E24" s="150">
        <v>43.3</v>
      </c>
      <c r="F24" s="150">
        <v>47.1</v>
      </c>
      <c r="G24" s="150">
        <v>45.4</v>
      </c>
      <c r="H24" s="150">
        <v>43</v>
      </c>
      <c r="I24" s="150">
        <v>47</v>
      </c>
      <c r="J24" s="150">
        <v>46</v>
      </c>
      <c r="K24" s="150">
        <v>46.3</v>
      </c>
      <c r="L24" s="167">
        <f>K24+J24+I24+H24+G24+F24+E24+D24</f>
        <v>358.5</v>
      </c>
    </row>
  </sheetData>
  <mergeCells count="1">
    <mergeCell ref="A1:L2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pageSetUpPr fitToPage="1"/>
  </sheetPr>
  <dimension ref="A1:BQ48"/>
  <sheetViews>
    <sheetView tabSelected="1" zoomScaleNormal="100" zoomScaleSheetLayoutView="100" workbookViewId="0">
      <pane xSplit="4" ySplit="1" topLeftCell="M2" activePane="bottomRight" state="frozen"/>
      <selection activeCell="B38" sqref="B38"/>
      <selection pane="topRight" activeCell="B38" sqref="B38"/>
      <selection pane="bottomLeft" activeCell="B38" sqref="B38"/>
      <selection pane="bottomRight" activeCell="B2" sqref="B2"/>
    </sheetView>
  </sheetViews>
  <sheetFormatPr defaultRowHeight="18" x14ac:dyDescent="0.25"/>
  <cols>
    <col min="1" max="1" width="4" style="10" bestFit="1" customWidth="1"/>
    <col min="2" max="2" width="21.28515625" style="11" bestFit="1" customWidth="1"/>
    <col min="3" max="3" width="6.140625" style="10" bestFit="1" customWidth="1"/>
    <col min="4" max="4" width="14.5703125" style="11" customWidth="1"/>
    <col min="5" max="12" width="4.42578125" style="13" hidden="1" customWidth="1"/>
    <col min="13" max="13" width="7.7109375" style="14" bestFit="1" customWidth="1"/>
    <col min="14" max="14" width="4.28515625" style="18" customWidth="1"/>
    <col min="15" max="22" width="4.42578125" style="13" hidden="1" customWidth="1"/>
    <col min="23" max="23" width="7.7109375" style="14" customWidth="1"/>
    <col min="24" max="24" width="4.28515625" style="18" customWidth="1"/>
    <col min="25" max="32" width="4.42578125" style="13" hidden="1" customWidth="1"/>
    <col min="33" max="33" width="6.5703125" style="14" customWidth="1"/>
    <col min="34" max="34" width="4.28515625" style="18" customWidth="1"/>
    <col min="35" max="42" width="4.42578125" style="13" hidden="1" customWidth="1"/>
    <col min="43" max="43" width="6.5703125" style="14" customWidth="1"/>
    <col min="44" max="44" width="4.28515625" style="18" customWidth="1"/>
    <col min="45" max="52" width="4.42578125" style="13" hidden="1" customWidth="1"/>
    <col min="53" max="53" width="6.5703125" style="14" customWidth="1"/>
    <col min="54" max="54" width="4.28515625" style="18" customWidth="1"/>
    <col min="55" max="62" width="4.42578125" style="13" hidden="1" customWidth="1"/>
    <col min="63" max="63" width="7.5703125" style="14" customWidth="1"/>
    <col min="64" max="64" width="4.28515625" style="18" customWidth="1"/>
    <col min="65" max="65" width="15.5703125" style="15" bestFit="1" customWidth="1"/>
    <col min="66" max="66" width="5.42578125" style="10" bestFit="1" customWidth="1"/>
    <col min="67" max="67" width="5.42578125" style="10" customWidth="1"/>
    <col min="68" max="68" width="30" style="11" hidden="1" customWidth="1"/>
    <col min="69" max="16384" width="9.140625" style="10"/>
  </cols>
  <sheetData>
    <row r="1" spans="1:68" ht="36" x14ac:dyDescent="0.25">
      <c r="E1" s="10"/>
      <c r="F1" s="10"/>
      <c r="G1" s="10"/>
      <c r="H1" s="10"/>
      <c r="I1" s="10"/>
      <c r="J1" s="10"/>
      <c r="K1" s="10"/>
      <c r="L1" s="10"/>
      <c r="M1" s="16">
        <v>1</v>
      </c>
      <c r="O1" s="10"/>
      <c r="P1" s="10"/>
      <c r="Q1" s="10"/>
      <c r="R1" s="10"/>
      <c r="S1" s="10"/>
      <c r="T1" s="10"/>
      <c r="U1" s="10"/>
      <c r="V1" s="10"/>
      <c r="W1" s="16">
        <v>2</v>
      </c>
      <c r="Y1" s="10"/>
      <c r="Z1" s="10"/>
      <c r="AA1" s="10"/>
      <c r="AB1" s="10"/>
      <c r="AC1" s="10"/>
      <c r="AD1" s="10"/>
      <c r="AE1" s="10"/>
      <c r="AF1" s="10"/>
      <c r="AG1" s="16">
        <v>3</v>
      </c>
      <c r="AI1" s="10"/>
      <c r="AJ1" s="10"/>
      <c r="AK1" s="10"/>
      <c r="AL1" s="10"/>
      <c r="AM1" s="10"/>
      <c r="AN1" s="10"/>
      <c r="AO1" s="10"/>
      <c r="AP1" s="10"/>
      <c r="AQ1" s="16">
        <v>4</v>
      </c>
      <c r="AS1" s="10"/>
      <c r="AT1" s="10"/>
      <c r="AU1" s="10"/>
      <c r="AV1" s="10"/>
      <c r="AW1" s="10"/>
      <c r="AX1" s="10"/>
      <c r="AY1" s="10"/>
      <c r="AZ1" s="10"/>
      <c r="BA1" s="16">
        <v>5</v>
      </c>
      <c r="BC1" s="10"/>
      <c r="BD1" s="10"/>
      <c r="BE1" s="10"/>
      <c r="BF1" s="10"/>
      <c r="BG1" s="10"/>
      <c r="BH1" s="10"/>
      <c r="BI1" s="10"/>
      <c r="BJ1" s="10"/>
      <c r="BK1" s="16">
        <v>6</v>
      </c>
      <c r="BM1" s="17" t="s">
        <v>6</v>
      </c>
    </row>
    <row r="2" spans="1:68" x14ac:dyDescent="0.25">
      <c r="E2" s="10"/>
      <c r="F2" s="10"/>
      <c r="G2" s="10"/>
      <c r="H2" s="10"/>
      <c r="I2" s="10"/>
      <c r="J2" s="10"/>
      <c r="K2" s="10"/>
      <c r="L2" s="10"/>
      <c r="M2" s="16"/>
      <c r="O2" s="10"/>
      <c r="P2" s="10"/>
      <c r="Q2" s="10"/>
      <c r="R2" s="10"/>
      <c r="S2" s="10"/>
      <c r="T2" s="10"/>
      <c r="U2" s="10"/>
      <c r="V2" s="10"/>
      <c r="W2" s="16"/>
      <c r="Y2" s="10"/>
      <c r="Z2" s="10"/>
      <c r="AA2" s="10"/>
      <c r="AB2" s="10"/>
      <c r="AC2" s="10"/>
      <c r="AD2" s="10"/>
      <c r="AE2" s="10"/>
      <c r="AF2" s="10"/>
      <c r="AG2" s="16"/>
      <c r="AI2" s="10"/>
      <c r="AJ2" s="10"/>
      <c r="AK2" s="10"/>
      <c r="AL2" s="10"/>
      <c r="AM2" s="10"/>
      <c r="AN2" s="10"/>
      <c r="AO2" s="10"/>
      <c r="AP2" s="10"/>
      <c r="AQ2" s="16"/>
      <c r="AS2" s="10"/>
      <c r="AT2" s="10"/>
      <c r="AU2" s="10"/>
      <c r="AV2" s="10"/>
      <c r="AW2" s="10"/>
      <c r="AX2" s="10"/>
      <c r="AY2" s="10"/>
      <c r="AZ2" s="10"/>
      <c r="BA2" s="16"/>
      <c r="BC2" s="10"/>
      <c r="BD2" s="10"/>
      <c r="BE2" s="10"/>
      <c r="BF2" s="10"/>
      <c r="BG2" s="10"/>
      <c r="BH2" s="10"/>
      <c r="BI2" s="10"/>
      <c r="BJ2" s="10"/>
      <c r="BK2" s="16"/>
      <c r="BM2" s="17"/>
    </row>
    <row r="3" spans="1:68" x14ac:dyDescent="0.25">
      <c r="A3" s="2">
        <v>1</v>
      </c>
      <c r="B3" s="11" t="s">
        <v>50</v>
      </c>
      <c r="C3" s="10">
        <v>7</v>
      </c>
      <c r="D3" s="19" t="s">
        <v>0</v>
      </c>
      <c r="E3" s="13">
        <v>51</v>
      </c>
      <c r="F3" s="13">
        <v>52.1</v>
      </c>
      <c r="G3" s="13">
        <v>50.9</v>
      </c>
      <c r="H3" s="13">
        <v>50.8</v>
      </c>
      <c r="I3" s="13">
        <v>50.8</v>
      </c>
      <c r="J3" s="13">
        <v>49.7</v>
      </c>
      <c r="K3" s="13">
        <v>50.5</v>
      </c>
      <c r="L3" s="13">
        <v>49.5</v>
      </c>
      <c r="M3" s="14">
        <v>405.3</v>
      </c>
      <c r="O3" s="13">
        <v>51.8</v>
      </c>
      <c r="P3" s="13">
        <v>52.3</v>
      </c>
      <c r="Q3" s="13">
        <v>53.4</v>
      </c>
      <c r="R3" s="13">
        <v>52</v>
      </c>
      <c r="S3" s="13">
        <v>52.5</v>
      </c>
      <c r="T3" s="13">
        <v>52.5</v>
      </c>
      <c r="U3" s="13">
        <v>51.7</v>
      </c>
      <c r="V3" s="13">
        <v>53.1</v>
      </c>
      <c r="W3" s="14">
        <v>419.3</v>
      </c>
      <c r="Y3" s="13">
        <v>52.8</v>
      </c>
      <c r="Z3" s="13">
        <v>52.8</v>
      </c>
      <c r="AA3" s="13">
        <v>52.6</v>
      </c>
      <c r="AB3" s="13">
        <v>53.1</v>
      </c>
      <c r="AC3" s="13">
        <v>51.4</v>
      </c>
      <c r="AD3" s="13">
        <v>52.4</v>
      </c>
      <c r="AE3" s="13">
        <v>53</v>
      </c>
      <c r="AF3" s="13">
        <v>52.4</v>
      </c>
      <c r="AG3" s="14">
        <v>420.5</v>
      </c>
      <c r="AI3" s="13">
        <v>51.9</v>
      </c>
      <c r="AJ3" s="13">
        <v>51.7</v>
      </c>
      <c r="AK3" s="13">
        <v>51.9</v>
      </c>
      <c r="AL3" s="13">
        <v>52.4</v>
      </c>
      <c r="AM3" s="13">
        <v>51.6</v>
      </c>
      <c r="AN3" s="13">
        <v>53</v>
      </c>
      <c r="AO3" s="13">
        <v>52.5</v>
      </c>
      <c r="AP3" s="13">
        <v>52.8</v>
      </c>
      <c r="AQ3" s="14">
        <v>417.8</v>
      </c>
      <c r="AS3" s="13">
        <v>51.6</v>
      </c>
      <c r="AT3" s="13">
        <v>51.2</v>
      </c>
      <c r="AU3" s="13">
        <v>50.9</v>
      </c>
      <c r="AV3" s="13">
        <v>51.3</v>
      </c>
      <c r="AW3" s="13">
        <v>52</v>
      </c>
      <c r="AX3" s="13">
        <v>52.5</v>
      </c>
      <c r="AY3" s="13">
        <v>52.2</v>
      </c>
      <c r="AZ3" s="13">
        <v>52.9</v>
      </c>
      <c r="BA3" s="14">
        <v>414.59999999999997</v>
      </c>
      <c r="BC3" s="13">
        <v>53.3</v>
      </c>
      <c r="BD3" s="13">
        <v>52.5</v>
      </c>
      <c r="BE3" s="13">
        <v>52.9</v>
      </c>
      <c r="BF3" s="13">
        <v>53</v>
      </c>
      <c r="BG3" s="13">
        <v>52.1</v>
      </c>
      <c r="BH3" s="13">
        <v>52.2</v>
      </c>
      <c r="BI3" s="13">
        <v>53.2</v>
      </c>
      <c r="BJ3" s="13">
        <v>51.7</v>
      </c>
      <c r="BK3" s="14">
        <v>420.9</v>
      </c>
      <c r="BM3" s="15">
        <v>1260.699951171875</v>
      </c>
      <c r="BP3" s="12" t="s">
        <v>113</v>
      </c>
    </row>
    <row r="4" spans="1:68" x14ac:dyDescent="0.25">
      <c r="A4" s="2">
        <v>2</v>
      </c>
      <c r="B4" s="11" t="s">
        <v>29</v>
      </c>
      <c r="C4" s="10">
        <v>7</v>
      </c>
      <c r="D4" s="19" t="s">
        <v>4</v>
      </c>
      <c r="E4" s="13">
        <v>52</v>
      </c>
      <c r="F4" s="13">
        <v>50.1</v>
      </c>
      <c r="G4" s="13">
        <v>50.2</v>
      </c>
      <c r="H4" s="13">
        <v>51.2</v>
      </c>
      <c r="I4" s="13">
        <v>50.8</v>
      </c>
      <c r="J4" s="13">
        <v>50.800000000000004</v>
      </c>
      <c r="K4" s="13">
        <v>52.2</v>
      </c>
      <c r="L4" s="13">
        <v>50.8</v>
      </c>
      <c r="M4" s="14">
        <v>408.1</v>
      </c>
      <c r="O4" s="13">
        <v>50.3</v>
      </c>
      <c r="P4" s="13">
        <v>50.4</v>
      </c>
      <c r="Q4" s="13">
        <v>49.6</v>
      </c>
      <c r="R4" s="13">
        <v>51.1</v>
      </c>
      <c r="S4" s="13">
        <v>50.7</v>
      </c>
      <c r="T4" s="13">
        <v>49.9</v>
      </c>
      <c r="U4" s="13">
        <v>50.5</v>
      </c>
      <c r="V4" s="13">
        <v>51.7</v>
      </c>
      <c r="W4" s="14">
        <v>404.19999999999993</v>
      </c>
      <c r="Y4" s="13">
        <v>52.7</v>
      </c>
      <c r="Z4" s="13">
        <v>50.3</v>
      </c>
      <c r="AA4" s="13">
        <v>49.4</v>
      </c>
      <c r="AB4" s="13">
        <v>50.6</v>
      </c>
      <c r="AC4" s="13">
        <v>49</v>
      </c>
      <c r="AD4" s="13">
        <v>50.8</v>
      </c>
      <c r="AE4" s="13">
        <v>49.8</v>
      </c>
      <c r="AF4" s="13">
        <v>49.9</v>
      </c>
      <c r="AG4" s="14">
        <v>402.5</v>
      </c>
      <c r="AI4" s="13">
        <v>50.4</v>
      </c>
      <c r="AJ4" s="13">
        <v>52</v>
      </c>
      <c r="AK4" s="13">
        <v>51.4</v>
      </c>
      <c r="AL4" s="13">
        <v>50</v>
      </c>
      <c r="AM4" s="13">
        <v>51.8</v>
      </c>
      <c r="AN4" s="13">
        <v>49.4</v>
      </c>
      <c r="AO4" s="13">
        <v>48.4</v>
      </c>
      <c r="AP4" s="13">
        <v>48.6</v>
      </c>
      <c r="AQ4" s="14">
        <v>402</v>
      </c>
      <c r="AS4" s="13">
        <v>51.9</v>
      </c>
      <c r="AT4" s="13">
        <v>51.3</v>
      </c>
      <c r="AU4" s="13">
        <v>50</v>
      </c>
      <c r="AV4" s="13">
        <v>51.4</v>
      </c>
      <c r="AW4" s="13">
        <v>51.8</v>
      </c>
      <c r="AX4" s="13">
        <v>48.7</v>
      </c>
      <c r="AY4" s="13">
        <v>49.2</v>
      </c>
      <c r="AZ4" s="13">
        <v>52.4</v>
      </c>
      <c r="BA4" s="14">
        <v>406.69999999999993</v>
      </c>
      <c r="BC4" s="13">
        <v>51.1</v>
      </c>
      <c r="BD4" s="13">
        <v>50</v>
      </c>
      <c r="BE4" s="13">
        <v>51.8</v>
      </c>
      <c r="BF4" s="13">
        <v>50.6</v>
      </c>
      <c r="BG4" s="13">
        <v>49.8</v>
      </c>
      <c r="BH4" s="13">
        <v>49.9</v>
      </c>
      <c r="BI4" s="13">
        <v>50.2</v>
      </c>
      <c r="BJ4" s="13">
        <v>50.7</v>
      </c>
      <c r="BK4" s="14">
        <v>404.1</v>
      </c>
      <c r="BM4" s="15">
        <v>1219</v>
      </c>
      <c r="BP4" s="12" t="s">
        <v>114</v>
      </c>
    </row>
    <row r="5" spans="1:68" x14ac:dyDescent="0.25">
      <c r="A5" s="2">
        <v>3</v>
      </c>
      <c r="B5" s="11" t="s">
        <v>51</v>
      </c>
      <c r="C5" s="10">
        <v>7</v>
      </c>
      <c r="D5" s="19" t="s">
        <v>0</v>
      </c>
      <c r="E5" s="13">
        <v>51.2</v>
      </c>
      <c r="F5" s="13">
        <v>51.1</v>
      </c>
      <c r="G5" s="13">
        <v>51.9</v>
      </c>
      <c r="H5" s="13">
        <v>41.1</v>
      </c>
      <c r="I5" s="13">
        <v>51.7</v>
      </c>
      <c r="J5" s="13">
        <v>49.3</v>
      </c>
      <c r="K5" s="13">
        <v>49.2</v>
      </c>
      <c r="L5" s="13">
        <v>50.4</v>
      </c>
      <c r="M5" s="14">
        <v>395.9</v>
      </c>
      <c r="O5" s="13">
        <v>51.8</v>
      </c>
      <c r="P5" s="13">
        <v>52</v>
      </c>
      <c r="Q5" s="13">
        <v>52.5</v>
      </c>
      <c r="R5" s="13">
        <v>49.8</v>
      </c>
      <c r="S5" s="13">
        <v>52.2</v>
      </c>
      <c r="T5" s="13">
        <v>48.5</v>
      </c>
      <c r="U5" s="13">
        <v>49.9</v>
      </c>
      <c r="V5" s="13">
        <v>50.3</v>
      </c>
      <c r="W5" s="14">
        <v>407</v>
      </c>
      <c r="AI5" s="13">
        <v>51.1</v>
      </c>
      <c r="AJ5" s="13">
        <v>50.6</v>
      </c>
      <c r="AK5" s="13">
        <v>51.1</v>
      </c>
      <c r="AL5" s="13">
        <v>51.9</v>
      </c>
      <c r="AM5" s="13">
        <v>51.3</v>
      </c>
      <c r="AN5" s="13">
        <v>52</v>
      </c>
      <c r="AO5" s="13">
        <v>48.7</v>
      </c>
      <c r="AP5" s="13">
        <v>50.3</v>
      </c>
      <c r="AQ5" s="14">
        <v>407</v>
      </c>
      <c r="BC5" s="13">
        <v>50.7</v>
      </c>
      <c r="BD5" s="13">
        <v>51.2</v>
      </c>
      <c r="BE5" s="13">
        <v>41.4</v>
      </c>
      <c r="BF5" s="13">
        <v>52.2</v>
      </c>
      <c r="BG5" s="13">
        <v>51.8</v>
      </c>
      <c r="BH5" s="13">
        <v>50.7</v>
      </c>
      <c r="BI5" s="13">
        <v>51</v>
      </c>
      <c r="BJ5" s="13">
        <v>51.8</v>
      </c>
      <c r="BK5" s="14">
        <v>400.8</v>
      </c>
      <c r="BM5" s="15">
        <v>1214.800048828125</v>
      </c>
      <c r="BP5" s="12" t="s">
        <v>115</v>
      </c>
    </row>
    <row r="6" spans="1:68" x14ac:dyDescent="0.25">
      <c r="A6" s="2">
        <v>4</v>
      </c>
      <c r="B6" s="11" t="s">
        <v>53</v>
      </c>
      <c r="C6" s="10">
        <v>7</v>
      </c>
      <c r="D6" s="19" t="s">
        <v>0</v>
      </c>
      <c r="E6" s="13">
        <v>49.1</v>
      </c>
      <c r="F6" s="13">
        <v>47.5</v>
      </c>
      <c r="G6" s="13">
        <v>49.4</v>
      </c>
      <c r="H6" s="13">
        <v>47.9</v>
      </c>
      <c r="I6" s="13">
        <v>46.3</v>
      </c>
      <c r="J6" s="13">
        <v>47</v>
      </c>
      <c r="K6" s="13">
        <v>46.8</v>
      </c>
      <c r="L6" s="13">
        <v>47.1</v>
      </c>
      <c r="M6" s="14">
        <v>381.1</v>
      </c>
      <c r="O6" s="13">
        <v>51.4</v>
      </c>
      <c r="P6" s="13">
        <v>50.5</v>
      </c>
      <c r="Q6" s="13">
        <v>48.3</v>
      </c>
      <c r="R6" s="13">
        <v>43.7</v>
      </c>
      <c r="S6" s="13">
        <v>49.9</v>
      </c>
      <c r="T6" s="13">
        <v>51.9</v>
      </c>
      <c r="U6" s="13">
        <v>48.6</v>
      </c>
      <c r="V6" s="13">
        <v>50.6</v>
      </c>
      <c r="W6" s="14">
        <v>394.90000000000003</v>
      </c>
      <c r="AI6" s="13">
        <v>51.5</v>
      </c>
      <c r="AJ6" s="13">
        <v>50.3</v>
      </c>
      <c r="AK6" s="13">
        <v>50.7</v>
      </c>
      <c r="AL6" s="13">
        <v>50.8</v>
      </c>
      <c r="AM6" s="13">
        <v>51.9</v>
      </c>
      <c r="AN6" s="13">
        <v>50.3</v>
      </c>
      <c r="AO6" s="13">
        <v>50.8</v>
      </c>
      <c r="AP6" s="13">
        <v>49.7</v>
      </c>
      <c r="AQ6" s="14">
        <v>406</v>
      </c>
      <c r="BC6" s="13">
        <v>50.7</v>
      </c>
      <c r="BD6" s="13">
        <v>50.9</v>
      </c>
      <c r="BE6" s="13">
        <v>49.9</v>
      </c>
      <c r="BF6" s="13">
        <v>51.5</v>
      </c>
      <c r="BG6" s="13">
        <v>50.7</v>
      </c>
      <c r="BH6" s="13">
        <v>50.4</v>
      </c>
      <c r="BI6" s="13">
        <v>50.2</v>
      </c>
      <c r="BJ6" s="13">
        <v>48.2</v>
      </c>
      <c r="BK6" s="14">
        <v>402.5</v>
      </c>
      <c r="BM6" s="15">
        <v>1203.4000244140625</v>
      </c>
      <c r="BP6" s="12" t="s">
        <v>116</v>
      </c>
    </row>
    <row r="7" spans="1:68" x14ac:dyDescent="0.25">
      <c r="A7" s="2">
        <v>5</v>
      </c>
      <c r="B7" s="11" t="s">
        <v>52</v>
      </c>
      <c r="C7" s="10">
        <v>7</v>
      </c>
      <c r="D7" s="19" t="s">
        <v>4</v>
      </c>
      <c r="E7" s="13">
        <v>45</v>
      </c>
      <c r="F7" s="13">
        <v>48.1</v>
      </c>
      <c r="G7" s="13">
        <v>49.4</v>
      </c>
      <c r="H7" s="13">
        <v>48.5</v>
      </c>
      <c r="I7" s="13">
        <v>48.6</v>
      </c>
      <c r="J7" s="13">
        <v>47.2</v>
      </c>
      <c r="K7" s="13">
        <v>48.4</v>
      </c>
      <c r="L7" s="13">
        <v>46.2</v>
      </c>
      <c r="M7" s="14">
        <v>381.4</v>
      </c>
      <c r="O7" s="13">
        <v>49.3</v>
      </c>
      <c r="P7" s="13">
        <v>49.4</v>
      </c>
      <c r="Q7" s="13">
        <v>51.9</v>
      </c>
      <c r="R7" s="13">
        <v>45</v>
      </c>
      <c r="S7" s="13">
        <v>49.5</v>
      </c>
      <c r="T7" s="13">
        <v>49.1</v>
      </c>
      <c r="U7" s="13">
        <v>47.5</v>
      </c>
      <c r="V7" s="13">
        <v>50.5</v>
      </c>
      <c r="W7" s="14">
        <v>392.2</v>
      </c>
      <c r="AI7" s="13">
        <v>47.8</v>
      </c>
      <c r="AJ7" s="13">
        <v>50.3</v>
      </c>
      <c r="AK7" s="13">
        <v>49.3</v>
      </c>
      <c r="AL7" s="13">
        <v>50.8</v>
      </c>
      <c r="AM7" s="13">
        <v>49.5</v>
      </c>
      <c r="AN7" s="13">
        <v>50.4</v>
      </c>
      <c r="AO7" s="13">
        <v>51.7</v>
      </c>
      <c r="AP7" s="13">
        <v>51.6</v>
      </c>
      <c r="AQ7" s="14">
        <v>401.4</v>
      </c>
      <c r="BC7" s="13">
        <v>50.5</v>
      </c>
      <c r="BD7" s="13">
        <v>45.2</v>
      </c>
      <c r="BE7" s="13">
        <v>49.8</v>
      </c>
      <c r="BF7" s="13">
        <v>52</v>
      </c>
      <c r="BG7" s="13">
        <v>52.9</v>
      </c>
      <c r="BH7" s="13">
        <v>50.7</v>
      </c>
      <c r="BI7" s="13">
        <v>50.8</v>
      </c>
      <c r="BJ7" s="13">
        <v>50.6</v>
      </c>
      <c r="BK7" s="14">
        <v>402.5</v>
      </c>
      <c r="BM7" s="15">
        <v>1196.10009765625</v>
      </c>
      <c r="BP7" s="12" t="s">
        <v>117</v>
      </c>
    </row>
    <row r="8" spans="1:68" x14ac:dyDescent="0.25">
      <c r="A8" s="2">
        <v>6</v>
      </c>
      <c r="B8" s="11" t="s">
        <v>54</v>
      </c>
      <c r="C8" s="10">
        <v>7</v>
      </c>
      <c r="D8" s="19" t="s">
        <v>2</v>
      </c>
      <c r="E8" s="13">
        <v>48.7</v>
      </c>
      <c r="F8" s="13">
        <v>48.2</v>
      </c>
      <c r="G8" s="13">
        <v>45.4</v>
      </c>
      <c r="H8" s="13">
        <v>40</v>
      </c>
      <c r="I8" s="13">
        <v>46.1</v>
      </c>
      <c r="J8" s="13">
        <v>46.3</v>
      </c>
      <c r="K8" s="13">
        <v>46.8</v>
      </c>
      <c r="L8" s="13">
        <v>46.6</v>
      </c>
      <c r="M8" s="14">
        <v>368.1</v>
      </c>
      <c r="O8" s="13">
        <v>48.3</v>
      </c>
      <c r="P8" s="13">
        <v>45.6</v>
      </c>
      <c r="Q8" s="13">
        <v>47.3</v>
      </c>
      <c r="R8" s="13">
        <v>47.3</v>
      </c>
      <c r="S8" s="13">
        <v>48.1</v>
      </c>
      <c r="T8" s="13">
        <v>44.4</v>
      </c>
      <c r="U8" s="13">
        <v>45.7</v>
      </c>
      <c r="V8" s="13">
        <v>47.3</v>
      </c>
      <c r="W8" s="14">
        <v>374.00000000000006</v>
      </c>
      <c r="BC8" s="13">
        <v>47</v>
      </c>
      <c r="BD8" s="13">
        <v>47.9</v>
      </c>
      <c r="BE8" s="13">
        <v>45.8</v>
      </c>
      <c r="BF8" s="13">
        <v>50.1</v>
      </c>
      <c r="BG8" s="13">
        <v>46.2</v>
      </c>
      <c r="BH8" s="13">
        <v>47</v>
      </c>
      <c r="BI8" s="13">
        <v>46.9</v>
      </c>
      <c r="BJ8" s="13">
        <v>45.9</v>
      </c>
      <c r="BK8" s="14">
        <v>376.8</v>
      </c>
      <c r="BM8" s="15">
        <v>1118.9000244140625</v>
      </c>
      <c r="BP8" s="12" t="s">
        <v>118</v>
      </c>
    </row>
    <row r="9" spans="1:68" x14ac:dyDescent="0.25">
      <c r="A9" s="2">
        <v>7</v>
      </c>
      <c r="B9" s="11" t="s">
        <v>69</v>
      </c>
      <c r="C9" s="10">
        <v>7</v>
      </c>
      <c r="D9" s="19" t="s">
        <v>0</v>
      </c>
      <c r="O9" s="13">
        <v>46.4</v>
      </c>
      <c r="P9" s="13">
        <v>47.6</v>
      </c>
      <c r="Q9" s="13">
        <v>49.6</v>
      </c>
      <c r="R9" s="13">
        <v>47.9</v>
      </c>
      <c r="S9" s="13">
        <v>47.3</v>
      </c>
      <c r="T9" s="13">
        <v>44.8</v>
      </c>
      <c r="U9" s="13">
        <v>48.6</v>
      </c>
      <c r="V9" s="13">
        <v>47.7</v>
      </c>
      <c r="W9" s="14">
        <v>379.90000000000003</v>
      </c>
      <c r="AI9" s="13">
        <v>47.8</v>
      </c>
      <c r="AJ9" s="13">
        <v>40.6</v>
      </c>
      <c r="AK9" s="13">
        <v>43.4</v>
      </c>
      <c r="AL9" s="13">
        <v>46.9</v>
      </c>
      <c r="AM9" s="13">
        <v>45.6</v>
      </c>
      <c r="AN9" s="13">
        <v>43.8</v>
      </c>
      <c r="AO9" s="13">
        <v>48.3</v>
      </c>
      <c r="AP9" s="13">
        <v>42.7</v>
      </c>
      <c r="AQ9" s="14">
        <v>359.1</v>
      </c>
      <c r="BM9" s="15">
        <v>739</v>
      </c>
      <c r="BP9" s="12" t="s">
        <v>101</v>
      </c>
    </row>
    <row r="10" spans="1:68" x14ac:dyDescent="0.25">
      <c r="BP10" s="12"/>
    </row>
    <row r="11" spans="1:68" x14ac:dyDescent="0.25">
      <c r="A11" s="2">
        <v>1</v>
      </c>
      <c r="B11" s="11" t="s">
        <v>55</v>
      </c>
      <c r="C11" s="10">
        <v>9</v>
      </c>
      <c r="D11" s="19" t="s">
        <v>4</v>
      </c>
      <c r="E11" s="13">
        <v>48.5</v>
      </c>
      <c r="F11" s="13">
        <v>48.9</v>
      </c>
      <c r="G11" s="13">
        <v>50.7</v>
      </c>
      <c r="H11" s="13">
        <v>51.7</v>
      </c>
      <c r="I11" s="13">
        <v>52.6</v>
      </c>
      <c r="J11" s="13">
        <v>51.7</v>
      </c>
      <c r="K11" s="13">
        <v>49.9</v>
      </c>
      <c r="L11" s="13">
        <v>49.8</v>
      </c>
      <c r="M11" s="14">
        <v>403.8</v>
      </c>
      <c r="O11" s="13">
        <v>49.4</v>
      </c>
      <c r="P11" s="13">
        <v>48.2</v>
      </c>
      <c r="Q11" s="13">
        <v>46.1</v>
      </c>
      <c r="R11" s="13">
        <v>39.799999999999997</v>
      </c>
      <c r="S11" s="13">
        <v>48</v>
      </c>
      <c r="T11" s="13">
        <v>51.5</v>
      </c>
      <c r="U11" s="13">
        <v>52.4</v>
      </c>
      <c r="V11" s="13">
        <v>51.9</v>
      </c>
      <c r="W11" s="14">
        <v>387.3</v>
      </c>
      <c r="Y11" s="13">
        <v>51.1</v>
      </c>
      <c r="Z11" s="13">
        <v>52.2</v>
      </c>
      <c r="AA11" s="13">
        <v>50.8</v>
      </c>
      <c r="AB11" s="13">
        <v>51.1</v>
      </c>
      <c r="AC11" s="13">
        <v>52.5</v>
      </c>
      <c r="AD11" s="13">
        <v>50.6</v>
      </c>
      <c r="AE11" s="13">
        <v>51.8</v>
      </c>
      <c r="AF11" s="13">
        <v>51.8</v>
      </c>
      <c r="AG11" s="14">
        <v>411.90000000000009</v>
      </c>
      <c r="AI11" s="13">
        <v>50.9</v>
      </c>
      <c r="AJ11" s="13">
        <v>52.3</v>
      </c>
      <c r="AK11" s="13">
        <v>51.8</v>
      </c>
      <c r="AL11" s="13">
        <v>51.5</v>
      </c>
      <c r="AM11" s="13">
        <v>52.3</v>
      </c>
      <c r="AN11" s="13">
        <v>52</v>
      </c>
      <c r="AO11" s="13">
        <v>51.7</v>
      </c>
      <c r="AP11" s="13">
        <v>52.1</v>
      </c>
      <c r="AQ11" s="14">
        <v>414.6</v>
      </c>
      <c r="AS11" s="13">
        <v>49.5</v>
      </c>
      <c r="AT11" s="13">
        <v>52.3</v>
      </c>
      <c r="AU11" s="13">
        <v>50.3</v>
      </c>
      <c r="AV11" s="13">
        <v>52.7</v>
      </c>
      <c r="AW11" s="13">
        <v>51.4</v>
      </c>
      <c r="AX11" s="13">
        <v>50.1</v>
      </c>
      <c r="AY11" s="13">
        <v>51.7</v>
      </c>
      <c r="AZ11" s="13">
        <v>50.1</v>
      </c>
      <c r="BA11" s="14">
        <v>408.1</v>
      </c>
      <c r="BC11" s="13">
        <v>51.7</v>
      </c>
      <c r="BD11" s="13">
        <v>53.199999999999989</v>
      </c>
      <c r="BE11" s="13">
        <v>52.5</v>
      </c>
      <c r="BF11" s="13">
        <v>52.8</v>
      </c>
      <c r="BG11" s="13">
        <v>52.9</v>
      </c>
      <c r="BH11" s="13">
        <v>52.8</v>
      </c>
      <c r="BI11" s="13">
        <v>52.6</v>
      </c>
      <c r="BJ11" s="13">
        <v>50.4</v>
      </c>
      <c r="BK11" s="14">
        <v>418.9</v>
      </c>
      <c r="BM11" s="15">
        <v>1245.4000244140625</v>
      </c>
      <c r="BP11" s="12" t="s">
        <v>119</v>
      </c>
    </row>
    <row r="12" spans="1:68" x14ac:dyDescent="0.25">
      <c r="A12" s="2">
        <v>2</v>
      </c>
      <c r="B12" s="11" t="s">
        <v>23</v>
      </c>
      <c r="C12" s="10">
        <v>9</v>
      </c>
      <c r="D12" s="11" t="s">
        <v>4</v>
      </c>
      <c r="E12" s="13">
        <v>50.6</v>
      </c>
      <c r="F12" s="13">
        <v>48.7</v>
      </c>
      <c r="G12" s="13">
        <v>50.8</v>
      </c>
      <c r="H12" s="13">
        <v>52.5</v>
      </c>
      <c r="I12" s="13">
        <v>51.5</v>
      </c>
      <c r="J12" s="13">
        <v>50.8</v>
      </c>
      <c r="K12" s="13">
        <v>52</v>
      </c>
      <c r="L12" s="13">
        <v>51.2</v>
      </c>
      <c r="M12" s="14">
        <v>408.1</v>
      </c>
      <c r="O12" s="13">
        <v>52</v>
      </c>
      <c r="P12" s="13">
        <v>52</v>
      </c>
      <c r="Q12" s="13">
        <v>50.7</v>
      </c>
      <c r="R12" s="13">
        <v>50.1</v>
      </c>
      <c r="S12" s="13">
        <v>51.2</v>
      </c>
      <c r="T12" s="13">
        <v>52.3</v>
      </c>
      <c r="U12" s="13">
        <v>51</v>
      </c>
      <c r="V12" s="13">
        <v>50.9</v>
      </c>
      <c r="W12" s="14">
        <v>410.2</v>
      </c>
      <c r="AI12" s="13">
        <v>49.5</v>
      </c>
      <c r="AJ12" s="13">
        <v>50.1</v>
      </c>
      <c r="AK12" s="13">
        <v>50.4</v>
      </c>
      <c r="AL12" s="13">
        <v>50.8</v>
      </c>
      <c r="AM12" s="13">
        <v>51.1</v>
      </c>
      <c r="AN12" s="13">
        <v>50</v>
      </c>
      <c r="AO12" s="13">
        <v>52.5</v>
      </c>
      <c r="AP12" s="13">
        <v>50.1</v>
      </c>
      <c r="AQ12" s="14">
        <v>404.5</v>
      </c>
      <c r="BC12" s="13">
        <v>51.8</v>
      </c>
      <c r="BD12" s="13">
        <v>51.4</v>
      </c>
      <c r="BE12" s="13">
        <v>51.5</v>
      </c>
      <c r="BF12" s="13">
        <v>51.8</v>
      </c>
      <c r="BG12" s="13">
        <v>51.6</v>
      </c>
      <c r="BH12" s="13">
        <v>49.7</v>
      </c>
      <c r="BI12" s="13">
        <v>50.8</v>
      </c>
      <c r="BJ12" s="13">
        <v>50.9</v>
      </c>
      <c r="BK12" s="14">
        <v>409.5</v>
      </c>
      <c r="BM12" s="15">
        <v>1227.800048828125</v>
      </c>
      <c r="BP12" s="12" t="s">
        <v>120</v>
      </c>
    </row>
    <row r="13" spans="1:68" x14ac:dyDescent="0.25">
      <c r="A13" s="2">
        <v>3</v>
      </c>
      <c r="B13" s="11" t="s">
        <v>56</v>
      </c>
      <c r="C13" s="10">
        <v>9</v>
      </c>
      <c r="D13" s="19" t="s">
        <v>4</v>
      </c>
      <c r="E13" s="13">
        <v>46.1</v>
      </c>
      <c r="F13" s="13">
        <v>49.5</v>
      </c>
      <c r="G13" s="13">
        <v>49.6</v>
      </c>
      <c r="H13" s="13">
        <v>48</v>
      </c>
      <c r="I13" s="13">
        <v>48.2</v>
      </c>
      <c r="J13" s="13">
        <v>45.8</v>
      </c>
      <c r="K13" s="13">
        <v>44.9</v>
      </c>
      <c r="L13" s="13">
        <v>48.6</v>
      </c>
      <c r="M13" s="14">
        <v>380.7</v>
      </c>
      <c r="O13" s="13">
        <v>52.2</v>
      </c>
      <c r="P13" s="13">
        <v>51</v>
      </c>
      <c r="Q13" s="13">
        <v>51.4</v>
      </c>
      <c r="R13" s="13">
        <v>50.1</v>
      </c>
      <c r="S13" s="13">
        <v>50.4</v>
      </c>
      <c r="T13" s="13">
        <v>47.5</v>
      </c>
      <c r="U13" s="13">
        <v>49.6</v>
      </c>
      <c r="V13" s="13">
        <v>50.2</v>
      </c>
      <c r="W13" s="14">
        <v>402.4</v>
      </c>
      <c r="AI13" s="13">
        <v>51.9</v>
      </c>
      <c r="AJ13" s="13">
        <v>49.3</v>
      </c>
      <c r="AK13" s="13">
        <v>49.3</v>
      </c>
      <c r="AL13" s="13">
        <v>50.5</v>
      </c>
      <c r="AM13" s="13">
        <v>51.2</v>
      </c>
      <c r="AN13" s="13">
        <v>50.8</v>
      </c>
      <c r="AO13" s="13">
        <v>48.4</v>
      </c>
      <c r="AP13" s="13">
        <v>48.7</v>
      </c>
      <c r="AQ13" s="14">
        <v>400.09999999999997</v>
      </c>
      <c r="AS13" s="13">
        <v>48.9</v>
      </c>
      <c r="AT13" s="13">
        <v>49.7</v>
      </c>
      <c r="AU13" s="13">
        <v>48.7</v>
      </c>
      <c r="AV13" s="13">
        <v>49.1</v>
      </c>
      <c r="AW13" s="13">
        <v>50.1</v>
      </c>
      <c r="AX13" s="13">
        <v>47.1</v>
      </c>
      <c r="AY13" s="13">
        <v>49.3</v>
      </c>
      <c r="AZ13" s="13">
        <v>49.4</v>
      </c>
      <c r="BA13" s="14">
        <v>392.29999999999995</v>
      </c>
      <c r="BC13" s="13">
        <v>50.2</v>
      </c>
      <c r="BD13" s="13">
        <v>49.4</v>
      </c>
      <c r="BE13" s="13">
        <v>50</v>
      </c>
      <c r="BF13" s="13">
        <v>48.7</v>
      </c>
      <c r="BG13" s="13">
        <v>49.3</v>
      </c>
      <c r="BH13" s="13">
        <v>50.1</v>
      </c>
      <c r="BI13" s="13">
        <v>50.7</v>
      </c>
      <c r="BJ13" s="13">
        <v>49</v>
      </c>
      <c r="BK13" s="14">
        <v>397.4</v>
      </c>
      <c r="BM13" s="15">
        <v>1199.9000244140625</v>
      </c>
      <c r="BP13" s="12" t="s">
        <v>121</v>
      </c>
    </row>
    <row r="14" spans="1:68" x14ac:dyDescent="0.25">
      <c r="A14" s="2">
        <v>4</v>
      </c>
      <c r="B14" s="11" t="s">
        <v>112</v>
      </c>
      <c r="C14" s="10">
        <v>9</v>
      </c>
      <c r="D14" s="11" t="s">
        <v>1</v>
      </c>
      <c r="BC14" s="13">
        <v>51.6</v>
      </c>
      <c r="BD14" s="13">
        <v>51.6</v>
      </c>
      <c r="BE14" s="13">
        <v>52.2</v>
      </c>
      <c r="BF14" s="13">
        <v>52.2</v>
      </c>
      <c r="BG14" s="13">
        <v>51.9</v>
      </c>
      <c r="BH14" s="13">
        <v>51.5</v>
      </c>
      <c r="BI14" s="13">
        <v>52.1</v>
      </c>
      <c r="BJ14" s="13">
        <v>50.2</v>
      </c>
      <c r="BK14" s="14">
        <v>413.3</v>
      </c>
      <c r="BM14" s="15">
        <v>413.29998779296875</v>
      </c>
      <c r="BP14" s="12" t="s">
        <v>122</v>
      </c>
    </row>
    <row r="15" spans="1:68" x14ac:dyDescent="0.25">
      <c r="BP15" s="12"/>
    </row>
    <row r="16" spans="1:68" x14ac:dyDescent="0.25">
      <c r="A16" s="2">
        <v>1</v>
      </c>
      <c r="B16" s="11" t="s">
        <v>13</v>
      </c>
      <c r="C16" s="10">
        <v>11</v>
      </c>
      <c r="D16" s="19" t="s">
        <v>4</v>
      </c>
      <c r="E16" s="13">
        <v>53.1</v>
      </c>
      <c r="F16" s="13">
        <v>52.7</v>
      </c>
      <c r="G16" s="13">
        <v>50.4</v>
      </c>
      <c r="H16" s="13">
        <v>52.4</v>
      </c>
      <c r="I16" s="13">
        <v>52.9</v>
      </c>
      <c r="J16" s="13">
        <v>52.8</v>
      </c>
      <c r="K16" s="13">
        <v>52.6</v>
      </c>
      <c r="L16" s="13">
        <v>52.8</v>
      </c>
      <c r="M16" s="14">
        <v>419.7</v>
      </c>
      <c r="Y16" s="13">
        <v>52.9</v>
      </c>
      <c r="Z16" s="13">
        <v>53.2</v>
      </c>
      <c r="AA16" s="13">
        <v>53.3</v>
      </c>
      <c r="AB16" s="13">
        <v>52.9</v>
      </c>
      <c r="AC16" s="13">
        <v>52.5</v>
      </c>
      <c r="AD16" s="13">
        <v>53.1</v>
      </c>
      <c r="AE16" s="13">
        <v>52.5</v>
      </c>
      <c r="AF16" s="13">
        <v>52.7</v>
      </c>
      <c r="AG16" s="14">
        <v>423.09999999999997</v>
      </c>
      <c r="AI16" s="13">
        <v>53</v>
      </c>
      <c r="AJ16" s="13">
        <v>53.6</v>
      </c>
      <c r="AK16" s="13">
        <v>52.3</v>
      </c>
      <c r="AL16" s="13">
        <v>52.5</v>
      </c>
      <c r="AM16" s="13">
        <v>52.6</v>
      </c>
      <c r="AN16" s="13">
        <v>53.2</v>
      </c>
      <c r="AO16" s="13">
        <v>53.1</v>
      </c>
      <c r="AP16" s="13">
        <v>53.7</v>
      </c>
      <c r="AQ16" s="14">
        <v>424</v>
      </c>
      <c r="AS16" s="13">
        <v>52</v>
      </c>
      <c r="AT16" s="13">
        <v>52.4</v>
      </c>
      <c r="AU16" s="13">
        <v>52.9</v>
      </c>
      <c r="AV16" s="13">
        <v>51.7</v>
      </c>
      <c r="AW16" s="13">
        <v>53</v>
      </c>
      <c r="AX16" s="13">
        <v>51.7</v>
      </c>
      <c r="AY16" s="13">
        <v>52.1</v>
      </c>
      <c r="AZ16" s="13">
        <v>51.5</v>
      </c>
      <c r="BA16" s="14">
        <v>417.29999999999995</v>
      </c>
      <c r="BC16" s="13">
        <v>52.3</v>
      </c>
      <c r="BD16" s="13">
        <v>52.3</v>
      </c>
      <c r="BE16" s="13">
        <v>52.3</v>
      </c>
      <c r="BF16" s="13">
        <v>53.5</v>
      </c>
      <c r="BG16" s="13">
        <v>52.3</v>
      </c>
      <c r="BH16" s="13">
        <v>53.3</v>
      </c>
      <c r="BI16" s="13">
        <v>51</v>
      </c>
      <c r="BJ16" s="13">
        <v>51.3</v>
      </c>
      <c r="BK16" s="14">
        <v>418.3</v>
      </c>
      <c r="BM16" s="15">
        <v>1266.800048828125</v>
      </c>
      <c r="BP16" s="12" t="s">
        <v>123</v>
      </c>
    </row>
    <row r="17" spans="1:69" x14ac:dyDescent="0.25">
      <c r="A17" s="2">
        <v>2</v>
      </c>
      <c r="B17" s="11" t="s">
        <v>22</v>
      </c>
      <c r="C17" s="10">
        <v>11</v>
      </c>
      <c r="D17" s="19" t="s">
        <v>7</v>
      </c>
      <c r="E17" s="13">
        <v>52.4</v>
      </c>
      <c r="F17" s="13">
        <v>52.2</v>
      </c>
      <c r="G17" s="13">
        <v>52.4</v>
      </c>
      <c r="H17" s="13">
        <v>51.9</v>
      </c>
      <c r="I17" s="13">
        <v>52.2</v>
      </c>
      <c r="J17" s="13">
        <v>53.3</v>
      </c>
      <c r="K17" s="13">
        <v>52.8</v>
      </c>
      <c r="L17" s="13">
        <v>50.8</v>
      </c>
      <c r="M17" s="14">
        <v>418</v>
      </c>
      <c r="O17" s="13">
        <v>52</v>
      </c>
      <c r="P17" s="13">
        <v>51</v>
      </c>
      <c r="Q17" s="13">
        <v>51.9</v>
      </c>
      <c r="R17" s="13">
        <v>52.8</v>
      </c>
      <c r="S17" s="13">
        <v>52.6</v>
      </c>
      <c r="T17" s="13">
        <v>51.7</v>
      </c>
      <c r="U17" s="13">
        <v>52.1</v>
      </c>
      <c r="V17" s="13">
        <v>52.5</v>
      </c>
      <c r="W17" s="14">
        <v>416.6</v>
      </c>
      <c r="Y17" s="13">
        <v>49.7</v>
      </c>
      <c r="Z17" s="13">
        <v>50.1</v>
      </c>
      <c r="AA17" s="13">
        <v>50.7</v>
      </c>
      <c r="AB17" s="13">
        <v>51.8</v>
      </c>
      <c r="AC17" s="13">
        <v>52.5</v>
      </c>
      <c r="AD17" s="13">
        <v>52.6</v>
      </c>
      <c r="AE17" s="13">
        <v>51.8</v>
      </c>
      <c r="AF17" s="13">
        <v>53.1</v>
      </c>
      <c r="AG17" s="14">
        <v>412.30000000000007</v>
      </c>
      <c r="AI17" s="13">
        <v>52.6</v>
      </c>
      <c r="AJ17" s="13">
        <v>51.5</v>
      </c>
      <c r="AK17" s="13">
        <v>51.4</v>
      </c>
      <c r="AL17" s="13">
        <v>52.6</v>
      </c>
      <c r="AM17" s="13">
        <v>52.9</v>
      </c>
      <c r="AN17" s="13">
        <v>51</v>
      </c>
      <c r="AO17" s="13">
        <v>52.1</v>
      </c>
      <c r="AP17" s="13">
        <v>52.1</v>
      </c>
      <c r="AQ17" s="14">
        <v>416.20000000000005</v>
      </c>
      <c r="AS17" s="13">
        <v>51.4</v>
      </c>
      <c r="AT17" s="13">
        <v>52.9</v>
      </c>
      <c r="AU17" s="13">
        <v>53</v>
      </c>
      <c r="AV17" s="13">
        <v>53.3</v>
      </c>
      <c r="AW17" s="13">
        <v>51.6</v>
      </c>
      <c r="AX17" s="13">
        <v>53.2</v>
      </c>
      <c r="AY17" s="13">
        <v>52.1</v>
      </c>
      <c r="AZ17" s="13">
        <v>51.7</v>
      </c>
      <c r="BA17" s="14">
        <v>419.20000000000005</v>
      </c>
      <c r="BC17" s="13">
        <v>52.5</v>
      </c>
      <c r="BD17" s="13">
        <v>53</v>
      </c>
      <c r="BE17" s="13">
        <v>52.4</v>
      </c>
      <c r="BF17" s="13">
        <v>51.8</v>
      </c>
      <c r="BG17" s="13">
        <v>52.2</v>
      </c>
      <c r="BH17" s="13">
        <v>53.4</v>
      </c>
      <c r="BI17" s="13">
        <v>52.5</v>
      </c>
      <c r="BJ17" s="13">
        <v>52.1</v>
      </c>
      <c r="BK17" s="14">
        <v>419.9</v>
      </c>
      <c r="BM17" s="15">
        <v>1257.0999755859375</v>
      </c>
      <c r="BP17" s="12" t="s">
        <v>124</v>
      </c>
    </row>
    <row r="18" spans="1:69" x14ac:dyDescent="0.25">
      <c r="A18" s="2">
        <v>3</v>
      </c>
      <c r="B18" s="11" t="s">
        <v>72</v>
      </c>
      <c r="C18" s="10">
        <v>11</v>
      </c>
      <c r="D18" s="19" t="s">
        <v>4</v>
      </c>
      <c r="O18" s="13">
        <v>47.7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4">
        <v>47.7</v>
      </c>
      <c r="Y18" s="13">
        <v>51.9</v>
      </c>
      <c r="Z18" s="13">
        <v>51.6</v>
      </c>
      <c r="AA18" s="13">
        <v>50.1</v>
      </c>
      <c r="AB18" s="13">
        <v>51.6</v>
      </c>
      <c r="AC18" s="13">
        <v>51.3</v>
      </c>
      <c r="AD18" s="13">
        <v>51.5</v>
      </c>
      <c r="AE18" s="13">
        <v>51</v>
      </c>
      <c r="AF18" s="13">
        <v>49</v>
      </c>
      <c r="AG18" s="14">
        <v>408</v>
      </c>
      <c r="AI18" s="13">
        <v>52.1</v>
      </c>
      <c r="AJ18" s="13">
        <v>50.2</v>
      </c>
      <c r="AK18" s="13">
        <v>51.5</v>
      </c>
      <c r="AL18" s="13">
        <v>52</v>
      </c>
      <c r="AM18" s="13">
        <v>50</v>
      </c>
      <c r="AN18" s="13">
        <v>50.6</v>
      </c>
      <c r="AO18" s="13">
        <v>49.8</v>
      </c>
      <c r="AP18" s="13">
        <v>52.7</v>
      </c>
      <c r="AQ18" s="14">
        <v>408.90000000000003</v>
      </c>
      <c r="AS18" s="13">
        <v>51</v>
      </c>
      <c r="AT18" s="13">
        <v>52.8</v>
      </c>
      <c r="AU18" s="13">
        <v>51.1</v>
      </c>
      <c r="AV18" s="13">
        <v>51.9</v>
      </c>
      <c r="AW18" s="13">
        <v>51.5</v>
      </c>
      <c r="AX18" s="13">
        <v>51.6</v>
      </c>
      <c r="AY18" s="13">
        <v>51.7</v>
      </c>
      <c r="AZ18" s="13">
        <v>51.3</v>
      </c>
      <c r="BA18" s="14">
        <v>412.90000000000003</v>
      </c>
      <c r="BC18" s="13">
        <v>50.9</v>
      </c>
      <c r="BD18" s="13">
        <v>51.9</v>
      </c>
      <c r="BE18" s="13">
        <v>52.4</v>
      </c>
      <c r="BF18" s="13">
        <v>52</v>
      </c>
      <c r="BG18" s="13">
        <v>51.2</v>
      </c>
      <c r="BH18" s="13">
        <v>51.1</v>
      </c>
      <c r="BI18" s="13">
        <v>52.1</v>
      </c>
      <c r="BJ18" s="13">
        <v>50.9</v>
      </c>
      <c r="BK18" s="14">
        <v>412.5</v>
      </c>
      <c r="BM18" s="15">
        <v>1234.300048828125</v>
      </c>
      <c r="BP18" s="12" t="s">
        <v>125</v>
      </c>
    </row>
    <row r="19" spans="1:69" x14ac:dyDescent="0.25">
      <c r="A19" s="2">
        <v>4</v>
      </c>
      <c r="B19" s="11" t="s">
        <v>57</v>
      </c>
      <c r="C19" s="10">
        <v>11</v>
      </c>
      <c r="D19" s="19" t="s">
        <v>4</v>
      </c>
      <c r="E19" s="13">
        <v>49.7</v>
      </c>
      <c r="F19" s="13">
        <v>47.8</v>
      </c>
      <c r="G19" s="13">
        <v>49</v>
      </c>
      <c r="H19" s="13">
        <v>46.8</v>
      </c>
      <c r="I19" s="13">
        <v>49.8</v>
      </c>
      <c r="J19" s="13">
        <v>50.1</v>
      </c>
      <c r="K19" s="13">
        <v>51.2</v>
      </c>
      <c r="L19" s="13">
        <v>47.8</v>
      </c>
      <c r="M19" s="14">
        <v>392.2</v>
      </c>
      <c r="O19" s="13">
        <v>46.8</v>
      </c>
      <c r="P19" s="13">
        <v>49.3</v>
      </c>
      <c r="Q19" s="13">
        <v>51.1</v>
      </c>
      <c r="R19" s="13">
        <v>48.8</v>
      </c>
      <c r="S19" s="13">
        <v>49</v>
      </c>
      <c r="T19" s="13">
        <v>49.6</v>
      </c>
      <c r="U19" s="13">
        <v>49.4</v>
      </c>
      <c r="V19" s="13">
        <v>50.4</v>
      </c>
      <c r="W19" s="14">
        <v>394.40000000000003</v>
      </c>
      <c r="Y19" s="13">
        <v>47.6</v>
      </c>
      <c r="Z19" s="13">
        <v>49</v>
      </c>
      <c r="AA19" s="13">
        <v>50.3</v>
      </c>
      <c r="AB19" s="13">
        <v>46.1</v>
      </c>
      <c r="AC19" s="13">
        <v>51.9</v>
      </c>
      <c r="AD19" s="13">
        <v>49.2</v>
      </c>
      <c r="AE19" s="13">
        <v>49.5</v>
      </c>
      <c r="AF19" s="13">
        <v>48.6</v>
      </c>
      <c r="AG19" s="14">
        <v>392.2</v>
      </c>
      <c r="AI19" s="13">
        <v>49.5</v>
      </c>
      <c r="AJ19" s="13">
        <v>50.9</v>
      </c>
      <c r="AK19" s="13">
        <v>49.3</v>
      </c>
      <c r="AL19" s="13">
        <v>47.4</v>
      </c>
      <c r="AM19" s="13">
        <v>51.3</v>
      </c>
      <c r="AN19" s="13">
        <v>52</v>
      </c>
      <c r="AO19" s="13">
        <v>51.1</v>
      </c>
      <c r="AP19" s="13">
        <v>50.1</v>
      </c>
      <c r="AQ19" s="14">
        <v>401.6</v>
      </c>
      <c r="AS19" s="13">
        <v>46.3</v>
      </c>
      <c r="AT19" s="13">
        <v>45.5</v>
      </c>
      <c r="AU19" s="13">
        <v>49</v>
      </c>
      <c r="AV19" s="13">
        <v>46.2</v>
      </c>
      <c r="AW19" s="13">
        <v>50.8</v>
      </c>
      <c r="AX19" s="13">
        <v>48</v>
      </c>
      <c r="AY19" s="13">
        <v>51.2</v>
      </c>
      <c r="AZ19" s="13">
        <v>50.8</v>
      </c>
      <c r="BA19" s="14">
        <v>387.8</v>
      </c>
      <c r="BC19" s="13">
        <v>49.4</v>
      </c>
      <c r="BD19" s="13">
        <v>48.6</v>
      </c>
      <c r="BE19" s="13">
        <v>50.7</v>
      </c>
      <c r="BF19" s="13">
        <v>46.3</v>
      </c>
      <c r="BG19" s="13">
        <v>48.6</v>
      </c>
      <c r="BH19" s="13">
        <v>50</v>
      </c>
      <c r="BI19" s="13">
        <v>49.7</v>
      </c>
      <c r="BJ19" s="13">
        <v>51.2</v>
      </c>
      <c r="BK19" s="14">
        <v>394.5</v>
      </c>
      <c r="BM19" s="15">
        <v>1190.5</v>
      </c>
      <c r="BP19" s="12" t="s">
        <v>126</v>
      </c>
    </row>
    <row r="20" spans="1:69" x14ac:dyDescent="0.25">
      <c r="A20" s="2">
        <v>5</v>
      </c>
      <c r="B20" s="11" t="s">
        <v>58</v>
      </c>
      <c r="C20" s="10">
        <v>11</v>
      </c>
      <c r="D20" s="19" t="s">
        <v>2</v>
      </c>
      <c r="E20" s="13">
        <v>45</v>
      </c>
      <c r="F20" s="13">
        <v>43.8</v>
      </c>
      <c r="G20" s="13">
        <v>43.5</v>
      </c>
      <c r="H20" s="13">
        <v>38.700000000000003</v>
      </c>
      <c r="I20" s="13">
        <v>43.2</v>
      </c>
      <c r="J20" s="13">
        <v>39.299999999999997</v>
      </c>
      <c r="K20" s="13">
        <v>40.799999999999997</v>
      </c>
      <c r="L20" s="13">
        <v>38.6</v>
      </c>
      <c r="M20" s="14">
        <v>332.9</v>
      </c>
      <c r="O20" s="13">
        <v>38.700000000000003</v>
      </c>
      <c r="P20" s="13">
        <v>43.7</v>
      </c>
      <c r="Q20" s="13">
        <v>43.6</v>
      </c>
      <c r="R20" s="13">
        <v>40.9</v>
      </c>
      <c r="S20" s="13">
        <v>41.2</v>
      </c>
      <c r="T20" s="13">
        <v>40.9</v>
      </c>
      <c r="U20" s="13">
        <v>43.4</v>
      </c>
      <c r="V20" s="13">
        <v>42.7</v>
      </c>
      <c r="W20" s="14">
        <v>335.09999999999997</v>
      </c>
      <c r="BC20" s="13">
        <v>44.4</v>
      </c>
      <c r="BD20" s="13">
        <v>43.4</v>
      </c>
      <c r="BE20" s="13">
        <v>42.6</v>
      </c>
      <c r="BF20" s="13">
        <v>47.5</v>
      </c>
      <c r="BG20" s="13">
        <v>36.4</v>
      </c>
      <c r="BH20" s="13">
        <v>40.200000000000003</v>
      </c>
      <c r="BI20" s="13">
        <v>42.2</v>
      </c>
      <c r="BJ20" s="13">
        <v>45.9</v>
      </c>
      <c r="BK20" s="14">
        <v>342.6</v>
      </c>
      <c r="BM20" s="15">
        <v>1010.5999755859375</v>
      </c>
      <c r="BP20" s="12" t="s">
        <v>127</v>
      </c>
    </row>
    <row r="21" spans="1:69" x14ac:dyDescent="0.25">
      <c r="D21" s="19"/>
      <c r="BP21" s="12"/>
    </row>
    <row r="22" spans="1:69" x14ac:dyDescent="0.25">
      <c r="A22" s="2">
        <v>1</v>
      </c>
      <c r="B22" s="11" t="s">
        <v>24</v>
      </c>
      <c r="C22" s="10">
        <v>13</v>
      </c>
      <c r="D22" s="19" t="s">
        <v>4</v>
      </c>
      <c r="E22" s="13">
        <v>51.9</v>
      </c>
      <c r="F22" s="13">
        <v>49.5</v>
      </c>
      <c r="G22" s="13">
        <v>53.2</v>
      </c>
      <c r="H22" s="13">
        <v>53.1</v>
      </c>
      <c r="I22" s="13">
        <v>53.4</v>
      </c>
      <c r="J22" s="13">
        <v>53.6</v>
      </c>
      <c r="K22" s="13">
        <v>53</v>
      </c>
      <c r="L22" s="13">
        <v>41.6</v>
      </c>
      <c r="M22" s="14">
        <v>409.3</v>
      </c>
      <c r="O22" s="13">
        <v>52.3</v>
      </c>
      <c r="P22" s="13">
        <v>51.7</v>
      </c>
      <c r="Q22" s="13">
        <v>53.3</v>
      </c>
      <c r="R22" s="13">
        <v>53.7</v>
      </c>
      <c r="S22" s="13">
        <v>52</v>
      </c>
      <c r="T22" s="13">
        <v>52.6</v>
      </c>
      <c r="U22" s="13">
        <v>51.7</v>
      </c>
      <c r="V22" s="13">
        <v>53.1</v>
      </c>
      <c r="W22" s="14">
        <v>420.40000000000003</v>
      </c>
      <c r="Y22" s="13">
        <v>52.7</v>
      </c>
      <c r="Z22" s="13">
        <v>53.4</v>
      </c>
      <c r="AA22" s="13">
        <v>51.8</v>
      </c>
      <c r="AB22" s="13">
        <v>53</v>
      </c>
      <c r="AC22" s="13">
        <v>52.4</v>
      </c>
      <c r="AD22" s="13">
        <v>52.5</v>
      </c>
      <c r="AE22" s="13">
        <v>52.2</v>
      </c>
      <c r="AF22" s="13">
        <v>52.3</v>
      </c>
      <c r="AG22" s="14">
        <v>420.29999999999995</v>
      </c>
      <c r="AI22" s="13">
        <v>52.3</v>
      </c>
      <c r="AJ22" s="13">
        <v>52.5</v>
      </c>
      <c r="AK22" s="13">
        <v>52.1</v>
      </c>
      <c r="AL22" s="13">
        <v>52.2</v>
      </c>
      <c r="AM22" s="13">
        <v>52.9</v>
      </c>
      <c r="AN22" s="13">
        <v>53.3</v>
      </c>
      <c r="AO22" s="13">
        <v>51.8</v>
      </c>
      <c r="AP22" s="13">
        <v>53</v>
      </c>
      <c r="AQ22" s="14">
        <v>420.1</v>
      </c>
      <c r="AS22" s="13">
        <v>52.5</v>
      </c>
      <c r="AT22" s="13">
        <v>53.9</v>
      </c>
      <c r="AU22" s="13">
        <v>53.8</v>
      </c>
      <c r="AV22" s="13">
        <v>52.4</v>
      </c>
      <c r="AW22" s="13">
        <v>52.2</v>
      </c>
      <c r="AX22" s="13">
        <v>53</v>
      </c>
      <c r="AY22" s="13">
        <v>52.6</v>
      </c>
      <c r="AZ22" s="13">
        <v>52.7</v>
      </c>
      <c r="BA22" s="14">
        <v>423.09999999999997</v>
      </c>
      <c r="BC22" s="13">
        <v>52.7</v>
      </c>
      <c r="BD22" s="13">
        <v>52.9</v>
      </c>
      <c r="BE22" s="13">
        <v>52.8</v>
      </c>
      <c r="BF22" s="13">
        <v>53.3</v>
      </c>
      <c r="BG22" s="13">
        <v>53.4</v>
      </c>
      <c r="BH22" s="13">
        <v>52</v>
      </c>
      <c r="BI22" s="13">
        <v>52.2</v>
      </c>
      <c r="BJ22" s="13">
        <v>53.8</v>
      </c>
      <c r="BK22" s="14">
        <v>423.1</v>
      </c>
      <c r="BM22" s="15">
        <v>1266.5999755859375</v>
      </c>
      <c r="BP22" s="12" t="s">
        <v>128</v>
      </c>
    </row>
    <row r="23" spans="1:69" x14ac:dyDescent="0.25">
      <c r="A23" s="2">
        <v>2</v>
      </c>
      <c r="B23" s="11" t="s">
        <v>31</v>
      </c>
      <c r="C23" s="10">
        <v>13</v>
      </c>
      <c r="D23" s="19" t="s">
        <v>1</v>
      </c>
      <c r="E23" s="13">
        <v>50.7</v>
      </c>
      <c r="F23" s="13">
        <v>51</v>
      </c>
      <c r="G23" s="13">
        <v>50.6</v>
      </c>
      <c r="H23" s="13">
        <v>52.3</v>
      </c>
      <c r="I23" s="13">
        <v>52.5</v>
      </c>
      <c r="J23" s="13">
        <v>52.8</v>
      </c>
      <c r="K23" s="13">
        <v>50.4</v>
      </c>
      <c r="L23" s="13">
        <v>51.9</v>
      </c>
      <c r="M23" s="14">
        <v>412.2</v>
      </c>
      <c r="Y23" s="13">
        <v>52.7</v>
      </c>
      <c r="Z23" s="13">
        <v>52.8</v>
      </c>
      <c r="AA23" s="13">
        <v>52.8</v>
      </c>
      <c r="AB23" s="13">
        <v>52.2</v>
      </c>
      <c r="AC23" s="13">
        <v>52.7</v>
      </c>
      <c r="AD23" s="13">
        <v>52</v>
      </c>
      <c r="AE23" s="13">
        <v>52</v>
      </c>
      <c r="AF23" s="13">
        <v>51.7</v>
      </c>
      <c r="AG23" s="14">
        <v>418.9</v>
      </c>
      <c r="AI23" s="13">
        <v>52.7</v>
      </c>
      <c r="AJ23" s="13">
        <v>52.4</v>
      </c>
      <c r="AK23" s="13">
        <v>52.7</v>
      </c>
      <c r="AL23" s="13">
        <v>52.7</v>
      </c>
      <c r="AM23" s="13">
        <v>52.9</v>
      </c>
      <c r="AN23" s="13">
        <v>51.3</v>
      </c>
      <c r="AO23" s="13">
        <v>52.7</v>
      </c>
      <c r="AP23" s="13">
        <v>51.8</v>
      </c>
      <c r="AQ23" s="14">
        <v>419.2</v>
      </c>
      <c r="AS23" s="13">
        <v>52.4</v>
      </c>
      <c r="AT23" s="13">
        <v>52.8</v>
      </c>
      <c r="AU23" s="13">
        <v>52.7</v>
      </c>
      <c r="AV23" s="13">
        <v>52.5</v>
      </c>
      <c r="AW23" s="13">
        <v>53</v>
      </c>
      <c r="AX23" s="13">
        <v>53.2</v>
      </c>
      <c r="AY23" s="13">
        <v>52.3</v>
      </c>
      <c r="AZ23" s="13">
        <v>53.2</v>
      </c>
      <c r="BA23" s="14">
        <v>422.09999999999997</v>
      </c>
      <c r="BC23" s="13">
        <v>52.5</v>
      </c>
      <c r="BD23" s="13">
        <v>51.9</v>
      </c>
      <c r="BE23" s="13">
        <v>52.7</v>
      </c>
      <c r="BF23" s="13">
        <v>51.5</v>
      </c>
      <c r="BG23" s="13">
        <v>51.7</v>
      </c>
      <c r="BH23" s="13">
        <v>51.8</v>
      </c>
      <c r="BI23" s="13">
        <v>51</v>
      </c>
      <c r="BJ23" s="13">
        <v>53.2</v>
      </c>
      <c r="BK23" s="14">
        <v>416.3</v>
      </c>
      <c r="BM23" s="15">
        <v>1260.2000732421875</v>
      </c>
      <c r="BP23" s="12" t="s">
        <v>129</v>
      </c>
    </row>
    <row r="24" spans="1:69" x14ac:dyDescent="0.25">
      <c r="A24" s="2">
        <v>3</v>
      </c>
      <c r="B24" s="11" t="s">
        <v>17</v>
      </c>
      <c r="C24" s="10">
        <v>13</v>
      </c>
      <c r="D24" s="19" t="s">
        <v>7</v>
      </c>
      <c r="E24" s="13">
        <v>51.9</v>
      </c>
      <c r="F24" s="13">
        <v>53.2</v>
      </c>
      <c r="G24" s="13">
        <v>52.1</v>
      </c>
      <c r="H24" s="13">
        <v>52</v>
      </c>
      <c r="I24" s="13">
        <v>52.7</v>
      </c>
      <c r="J24" s="13">
        <v>51.7</v>
      </c>
      <c r="K24" s="13">
        <v>52.4</v>
      </c>
      <c r="L24" s="13">
        <v>52.8</v>
      </c>
      <c r="M24" s="14">
        <v>418.8</v>
      </c>
      <c r="O24" s="13">
        <v>52.7</v>
      </c>
      <c r="P24" s="13">
        <v>52.5</v>
      </c>
      <c r="Q24" s="13">
        <v>52.7</v>
      </c>
      <c r="R24" s="13">
        <v>52.5</v>
      </c>
      <c r="S24" s="13">
        <v>52.5</v>
      </c>
      <c r="T24" s="13">
        <v>52.5</v>
      </c>
      <c r="U24" s="13">
        <v>52</v>
      </c>
      <c r="V24" s="13">
        <v>52.6</v>
      </c>
      <c r="W24" s="14">
        <v>420</v>
      </c>
      <c r="Y24" s="13">
        <v>51.9</v>
      </c>
      <c r="Z24" s="13">
        <v>53.7</v>
      </c>
      <c r="AA24" s="13">
        <v>51.5</v>
      </c>
      <c r="AB24" s="13">
        <v>51</v>
      </c>
      <c r="AC24" s="13">
        <v>52.4</v>
      </c>
      <c r="AD24" s="13">
        <v>52.9</v>
      </c>
      <c r="AE24" s="13">
        <v>52.3</v>
      </c>
      <c r="AF24" s="13">
        <v>51.9</v>
      </c>
      <c r="AG24" s="14">
        <v>417.59999999999997</v>
      </c>
      <c r="AI24" s="13">
        <v>52.1</v>
      </c>
      <c r="AJ24" s="13">
        <v>53.1</v>
      </c>
      <c r="AK24" s="13">
        <v>52.9</v>
      </c>
      <c r="AL24" s="13">
        <v>53.3</v>
      </c>
      <c r="AM24" s="13">
        <v>52.4</v>
      </c>
      <c r="AN24" s="13">
        <v>51.6</v>
      </c>
      <c r="AO24" s="13">
        <v>52.7</v>
      </c>
      <c r="AP24" s="13">
        <v>52.8</v>
      </c>
      <c r="AQ24" s="14">
        <v>420.9</v>
      </c>
      <c r="AS24" s="13">
        <v>52.1</v>
      </c>
      <c r="AT24" s="13">
        <v>52.6</v>
      </c>
      <c r="AU24" s="13">
        <v>52.1</v>
      </c>
      <c r="AV24" s="13">
        <v>52.7</v>
      </c>
      <c r="AW24" s="13">
        <v>52.1</v>
      </c>
      <c r="AX24" s="13">
        <v>52.4</v>
      </c>
      <c r="AY24" s="13">
        <v>51.3</v>
      </c>
      <c r="AZ24" s="13">
        <v>53.3</v>
      </c>
      <c r="BA24" s="14">
        <v>418.6</v>
      </c>
      <c r="BC24" s="13">
        <v>52.9</v>
      </c>
      <c r="BD24" s="13">
        <v>53.4</v>
      </c>
      <c r="BE24" s="13">
        <v>52</v>
      </c>
      <c r="BF24" s="13">
        <v>52.8</v>
      </c>
      <c r="BG24" s="13">
        <v>52.8</v>
      </c>
      <c r="BH24" s="13">
        <v>51</v>
      </c>
      <c r="BI24" s="13">
        <v>52.3</v>
      </c>
      <c r="BJ24" s="13">
        <v>51.8</v>
      </c>
      <c r="BK24" s="14">
        <v>419</v>
      </c>
      <c r="BM24" s="15">
        <v>1259.9000244140625</v>
      </c>
      <c r="BP24" s="12" t="s">
        <v>130</v>
      </c>
    </row>
    <row r="25" spans="1:69" x14ac:dyDescent="0.25">
      <c r="A25" s="2">
        <v>4</v>
      </c>
      <c r="B25" s="11" t="s">
        <v>30</v>
      </c>
      <c r="C25" s="10">
        <v>13</v>
      </c>
      <c r="D25" s="19" t="s">
        <v>4</v>
      </c>
      <c r="E25" s="13">
        <v>52</v>
      </c>
      <c r="F25" s="13">
        <v>52.2</v>
      </c>
      <c r="G25" s="13">
        <v>51.9</v>
      </c>
      <c r="H25" s="13">
        <v>51.5</v>
      </c>
      <c r="I25" s="13">
        <v>51.7</v>
      </c>
      <c r="J25" s="13">
        <v>52.1</v>
      </c>
      <c r="K25" s="13">
        <v>48.9</v>
      </c>
      <c r="L25" s="13">
        <v>51.5</v>
      </c>
      <c r="M25" s="14">
        <v>411.8</v>
      </c>
      <c r="Y25" s="13">
        <v>49.9</v>
      </c>
      <c r="Z25" s="13">
        <v>53</v>
      </c>
      <c r="AA25" s="13">
        <v>51.2</v>
      </c>
      <c r="AB25" s="13">
        <v>50.8</v>
      </c>
      <c r="AC25" s="13">
        <v>52</v>
      </c>
      <c r="AD25" s="13">
        <v>51.8</v>
      </c>
      <c r="AE25" s="13">
        <v>52</v>
      </c>
      <c r="AF25" s="13">
        <v>52.1</v>
      </c>
      <c r="AG25" s="14">
        <v>412.80000000000007</v>
      </c>
      <c r="AS25" s="13">
        <v>51</v>
      </c>
      <c r="AT25" s="13">
        <v>51.2</v>
      </c>
      <c r="AU25" s="13">
        <v>51.4</v>
      </c>
      <c r="AV25" s="13">
        <v>51.2</v>
      </c>
      <c r="AW25" s="13">
        <v>50</v>
      </c>
      <c r="AX25" s="13">
        <v>51.4</v>
      </c>
      <c r="AY25" s="13">
        <v>50.7</v>
      </c>
      <c r="AZ25" s="13">
        <v>52.3</v>
      </c>
      <c r="BA25" s="14">
        <v>409.2</v>
      </c>
      <c r="BM25" s="15">
        <v>1233.800048828125</v>
      </c>
      <c r="BP25" s="12" t="s">
        <v>107</v>
      </c>
    </row>
    <row r="26" spans="1:69" x14ac:dyDescent="0.25">
      <c r="A26" s="2">
        <v>5</v>
      </c>
      <c r="B26" s="11" t="s">
        <v>81</v>
      </c>
      <c r="C26" s="10">
        <v>13</v>
      </c>
      <c r="D26" s="19" t="s">
        <v>1</v>
      </c>
      <c r="Y26" s="13">
        <v>50</v>
      </c>
      <c r="Z26" s="13">
        <v>49.1</v>
      </c>
      <c r="AA26" s="13">
        <v>51</v>
      </c>
      <c r="AB26" s="13">
        <v>50.8</v>
      </c>
      <c r="AC26" s="13">
        <v>49.5</v>
      </c>
      <c r="AD26" s="13">
        <v>51.1</v>
      </c>
      <c r="AE26" s="13">
        <v>52.5</v>
      </c>
      <c r="AF26" s="13">
        <v>50.5</v>
      </c>
      <c r="AG26" s="14">
        <v>404.5</v>
      </c>
      <c r="BM26" s="15">
        <v>404.5</v>
      </c>
      <c r="BP26" s="12" t="s">
        <v>102</v>
      </c>
    </row>
    <row r="27" spans="1:69" x14ac:dyDescent="0.25">
      <c r="A27" s="2"/>
      <c r="D27" s="19"/>
      <c r="BP27" s="12" t="s">
        <v>21</v>
      </c>
      <c r="BQ27" s="13"/>
    </row>
    <row r="28" spans="1:69" x14ac:dyDescent="0.25">
      <c r="A28" s="2">
        <v>1</v>
      </c>
      <c r="B28" s="11" t="s">
        <v>26</v>
      </c>
      <c r="C28" s="10">
        <v>15</v>
      </c>
      <c r="D28" s="19" t="s">
        <v>7</v>
      </c>
      <c r="E28" s="13">
        <v>52.1</v>
      </c>
      <c r="F28" s="13">
        <v>52.2</v>
      </c>
      <c r="G28" s="13">
        <v>51.9</v>
      </c>
      <c r="H28" s="13">
        <v>52.7</v>
      </c>
      <c r="I28" s="13">
        <v>50.9</v>
      </c>
      <c r="J28" s="13">
        <v>53.3</v>
      </c>
      <c r="K28" s="13">
        <v>51.1</v>
      </c>
      <c r="L28" s="13">
        <v>51</v>
      </c>
      <c r="M28" s="14">
        <v>415.2</v>
      </c>
      <c r="O28" s="13">
        <v>53.4</v>
      </c>
      <c r="P28" s="13">
        <v>52.1</v>
      </c>
      <c r="Q28" s="13">
        <v>52.7</v>
      </c>
      <c r="R28" s="13">
        <v>52.7</v>
      </c>
      <c r="S28" s="13">
        <v>53</v>
      </c>
      <c r="T28" s="13">
        <v>51.2</v>
      </c>
      <c r="U28" s="13">
        <v>52</v>
      </c>
      <c r="V28" s="13">
        <v>51.5</v>
      </c>
      <c r="W28" s="14">
        <v>418.59999999999997</v>
      </c>
      <c r="Y28" s="13">
        <v>52.6</v>
      </c>
      <c r="Z28" s="13">
        <v>52</v>
      </c>
      <c r="AA28" s="13">
        <v>52.2</v>
      </c>
      <c r="AB28" s="13">
        <v>50.1</v>
      </c>
      <c r="AC28" s="13">
        <v>51.8</v>
      </c>
      <c r="AD28" s="13">
        <v>51.3</v>
      </c>
      <c r="AE28" s="13">
        <v>52.2</v>
      </c>
      <c r="AF28" s="13">
        <v>51.3</v>
      </c>
      <c r="AG28" s="14">
        <v>413.5</v>
      </c>
      <c r="BM28" s="15">
        <v>1247.300048828125</v>
      </c>
      <c r="BP28" s="12" t="s">
        <v>103</v>
      </c>
      <c r="BQ28" s="13"/>
    </row>
    <row r="29" spans="1:69" ht="18" customHeight="1" x14ac:dyDescent="0.25">
      <c r="A29" s="2"/>
      <c r="D29" s="19"/>
      <c r="BP29" s="12"/>
    </row>
    <row r="30" spans="1:69" ht="18" customHeight="1" x14ac:dyDescent="0.25">
      <c r="A30" s="2"/>
      <c r="BP30" s="12"/>
    </row>
    <row r="31" spans="1:69" ht="18" customHeight="1" x14ac:dyDescent="0.25">
      <c r="A31" s="2">
        <v>1</v>
      </c>
      <c r="B31" s="11" t="s">
        <v>19</v>
      </c>
      <c r="C31" s="10">
        <v>21</v>
      </c>
      <c r="D31" s="11" t="s">
        <v>7</v>
      </c>
      <c r="E31" s="13">
        <v>53.2</v>
      </c>
      <c r="F31" s="13">
        <v>53.1</v>
      </c>
      <c r="G31" s="13">
        <v>53.2</v>
      </c>
      <c r="H31" s="13">
        <v>52.4</v>
      </c>
      <c r="I31" s="13">
        <v>51</v>
      </c>
      <c r="J31" s="13">
        <v>52.2</v>
      </c>
      <c r="K31" s="13">
        <v>52.6</v>
      </c>
      <c r="L31" s="13">
        <v>52.2</v>
      </c>
      <c r="M31" s="14">
        <v>419.9</v>
      </c>
      <c r="O31" s="13">
        <v>51.5</v>
      </c>
      <c r="P31" s="13">
        <v>53.6</v>
      </c>
      <c r="Q31" s="13">
        <v>52.3</v>
      </c>
      <c r="R31" s="13">
        <v>52.1</v>
      </c>
      <c r="S31" s="13">
        <v>53.3</v>
      </c>
      <c r="T31" s="13">
        <v>52</v>
      </c>
      <c r="U31" s="13">
        <v>52.6</v>
      </c>
      <c r="V31" s="13">
        <v>52.5</v>
      </c>
      <c r="W31" s="14">
        <v>419.90000000000003</v>
      </c>
      <c r="AI31" s="13">
        <v>50.9</v>
      </c>
      <c r="AJ31" s="13">
        <v>51.9</v>
      </c>
      <c r="AK31" s="13">
        <v>52.8</v>
      </c>
      <c r="AL31" s="13">
        <v>52.8</v>
      </c>
      <c r="AM31" s="13">
        <v>52.2</v>
      </c>
      <c r="AN31" s="13">
        <v>52.3</v>
      </c>
      <c r="AO31" s="13">
        <v>52.5</v>
      </c>
      <c r="AP31" s="13">
        <v>51.6</v>
      </c>
      <c r="AQ31" s="14">
        <v>417</v>
      </c>
      <c r="AS31" s="13">
        <v>52.8</v>
      </c>
      <c r="AT31" s="13">
        <v>52.6</v>
      </c>
      <c r="AU31" s="13">
        <v>52.7</v>
      </c>
      <c r="AV31" s="13">
        <v>52.6</v>
      </c>
      <c r="AW31" s="13">
        <v>51.8</v>
      </c>
      <c r="AX31" s="13">
        <v>51.4</v>
      </c>
      <c r="AY31" s="13">
        <v>52.5</v>
      </c>
      <c r="AZ31" s="13">
        <v>50.5</v>
      </c>
      <c r="BA31" s="14">
        <v>416.90000000000003</v>
      </c>
      <c r="BC31" s="13">
        <v>53</v>
      </c>
      <c r="BD31" s="13">
        <v>51</v>
      </c>
      <c r="BE31" s="13">
        <v>51</v>
      </c>
      <c r="BF31" s="13">
        <v>51.1</v>
      </c>
      <c r="BG31" s="13">
        <v>50.5</v>
      </c>
      <c r="BH31" s="13">
        <v>52.9</v>
      </c>
      <c r="BI31" s="13">
        <v>53</v>
      </c>
      <c r="BJ31" s="13">
        <v>53</v>
      </c>
      <c r="BK31" s="14">
        <v>415.5</v>
      </c>
      <c r="BM31" s="15">
        <v>1256.800048828125</v>
      </c>
      <c r="BP31" s="12" t="s">
        <v>131</v>
      </c>
    </row>
    <row r="32" spans="1:69" ht="18" customHeight="1" x14ac:dyDescent="0.25">
      <c r="A32" s="2">
        <v>2</v>
      </c>
      <c r="B32" s="11" t="s">
        <v>74</v>
      </c>
      <c r="C32" s="10">
        <v>21</v>
      </c>
      <c r="D32" s="11" t="s">
        <v>7</v>
      </c>
      <c r="O32" s="13">
        <v>50</v>
      </c>
      <c r="P32" s="13">
        <v>51.5</v>
      </c>
      <c r="Q32" s="13">
        <v>51.6</v>
      </c>
      <c r="R32" s="13">
        <v>52.7</v>
      </c>
      <c r="S32" s="13">
        <v>51.5</v>
      </c>
      <c r="T32" s="13">
        <v>52.2</v>
      </c>
      <c r="U32" s="13">
        <v>50.9</v>
      </c>
      <c r="V32" s="13">
        <v>51.5</v>
      </c>
      <c r="W32" s="14">
        <v>411.90000000000003</v>
      </c>
      <c r="AI32" s="13">
        <v>51.8</v>
      </c>
      <c r="AJ32" s="13">
        <v>49.8</v>
      </c>
      <c r="AK32" s="13">
        <v>50.8</v>
      </c>
      <c r="AL32" s="13">
        <v>51</v>
      </c>
      <c r="AM32" s="13">
        <v>52.9</v>
      </c>
      <c r="AN32" s="13">
        <v>51.3</v>
      </c>
      <c r="AO32" s="13">
        <v>51.4</v>
      </c>
      <c r="AP32" s="13">
        <v>50.1</v>
      </c>
      <c r="AQ32" s="14">
        <v>409.09999999999997</v>
      </c>
      <c r="BC32" s="13">
        <v>51.4</v>
      </c>
      <c r="BD32" s="13">
        <v>50.7</v>
      </c>
      <c r="BE32" s="13">
        <v>50.8</v>
      </c>
      <c r="BF32" s="13">
        <v>52.1</v>
      </c>
      <c r="BG32" s="13">
        <v>52.5</v>
      </c>
      <c r="BH32" s="13">
        <v>51.5</v>
      </c>
      <c r="BI32" s="13">
        <v>50.8</v>
      </c>
      <c r="BJ32" s="13">
        <v>52.1</v>
      </c>
      <c r="BK32" s="14">
        <v>411.9</v>
      </c>
      <c r="BM32" s="15">
        <v>1232.9000244140625</v>
      </c>
      <c r="BP32" s="12" t="s">
        <v>133</v>
      </c>
    </row>
    <row r="33" spans="1:68" ht="18" customHeight="1" x14ac:dyDescent="0.25">
      <c r="A33" s="2">
        <v>3</v>
      </c>
      <c r="B33" s="11" t="s">
        <v>75</v>
      </c>
      <c r="C33" s="10">
        <v>21</v>
      </c>
      <c r="D33" s="11" t="s">
        <v>7</v>
      </c>
      <c r="O33" s="13">
        <v>51.3</v>
      </c>
      <c r="P33" s="13">
        <v>49.9</v>
      </c>
      <c r="Q33" s="13">
        <v>43.1</v>
      </c>
      <c r="R33" s="13">
        <v>51.9</v>
      </c>
      <c r="S33" s="13">
        <v>51.7</v>
      </c>
      <c r="T33" s="13">
        <v>52.7</v>
      </c>
      <c r="U33" s="13">
        <v>52.5</v>
      </c>
      <c r="V33" s="13">
        <v>53.2</v>
      </c>
      <c r="W33" s="14">
        <v>406.29999999999995</v>
      </c>
      <c r="Y33" s="13">
        <v>51.5</v>
      </c>
      <c r="Z33" s="13">
        <v>52.2</v>
      </c>
      <c r="AA33" s="13">
        <v>52.1</v>
      </c>
      <c r="AB33" s="13">
        <v>51.3</v>
      </c>
      <c r="AC33" s="13">
        <v>51.7</v>
      </c>
      <c r="AD33" s="13">
        <v>52.5</v>
      </c>
      <c r="AE33" s="13">
        <v>51.5</v>
      </c>
      <c r="AF33" s="13">
        <v>52</v>
      </c>
      <c r="AG33" s="14">
        <v>414.8</v>
      </c>
      <c r="AI33" s="13">
        <v>50.7</v>
      </c>
      <c r="AJ33" s="13">
        <v>51.3</v>
      </c>
      <c r="AK33" s="13">
        <v>51.9</v>
      </c>
      <c r="AL33" s="13">
        <v>51.1</v>
      </c>
      <c r="AM33" s="13">
        <v>52.9</v>
      </c>
      <c r="AN33" s="13">
        <v>50.7</v>
      </c>
      <c r="AO33" s="13">
        <v>51.3</v>
      </c>
      <c r="AP33" s="13">
        <v>51.5</v>
      </c>
      <c r="AQ33" s="14">
        <v>411.4</v>
      </c>
      <c r="BM33" s="15">
        <v>1232.5</v>
      </c>
      <c r="BP33" s="12" t="s">
        <v>104</v>
      </c>
    </row>
    <row r="34" spans="1:68" ht="18" customHeight="1" x14ac:dyDescent="0.25">
      <c r="A34" s="2">
        <v>4</v>
      </c>
      <c r="B34" s="11" t="s">
        <v>60</v>
      </c>
      <c r="C34" s="10">
        <v>21</v>
      </c>
      <c r="D34" s="11" t="s">
        <v>7</v>
      </c>
      <c r="E34" s="13">
        <v>51.4</v>
      </c>
      <c r="F34" s="13">
        <v>50.5</v>
      </c>
      <c r="G34" s="13">
        <v>49</v>
      </c>
      <c r="H34" s="13">
        <v>51.1</v>
      </c>
      <c r="I34" s="13">
        <v>49.9</v>
      </c>
      <c r="J34" s="13">
        <v>48.3</v>
      </c>
      <c r="K34" s="13">
        <v>51.8</v>
      </c>
      <c r="L34" s="13">
        <v>50.4</v>
      </c>
      <c r="M34" s="14">
        <v>402.4</v>
      </c>
      <c r="O34" s="13">
        <v>45.3</v>
      </c>
      <c r="P34" s="13">
        <v>47.2</v>
      </c>
      <c r="Q34" s="13">
        <v>49.2</v>
      </c>
      <c r="R34" s="13">
        <v>50.3</v>
      </c>
      <c r="S34" s="13">
        <v>47.4</v>
      </c>
      <c r="T34" s="13">
        <v>49.4</v>
      </c>
      <c r="U34" s="13">
        <v>48.1</v>
      </c>
      <c r="V34" s="13">
        <v>51.2</v>
      </c>
      <c r="W34" s="14">
        <v>388.1</v>
      </c>
      <c r="AI34" s="13">
        <v>51.6</v>
      </c>
      <c r="AJ34" s="13">
        <v>49</v>
      </c>
      <c r="AK34" s="13">
        <v>50.1</v>
      </c>
      <c r="AL34" s="13">
        <v>49.6</v>
      </c>
      <c r="AM34" s="13">
        <v>51.6</v>
      </c>
      <c r="AN34" s="13">
        <v>49</v>
      </c>
      <c r="AO34" s="13">
        <v>50.7</v>
      </c>
      <c r="AP34" s="13">
        <v>49.8</v>
      </c>
      <c r="AQ34" s="14">
        <v>401.4</v>
      </c>
      <c r="BC34" s="13">
        <v>50.1</v>
      </c>
      <c r="BD34" s="13">
        <v>51.1</v>
      </c>
      <c r="BE34" s="13">
        <v>50.6</v>
      </c>
      <c r="BF34" s="13">
        <v>50.6</v>
      </c>
      <c r="BG34" s="13">
        <v>50.6</v>
      </c>
      <c r="BH34" s="13">
        <v>51.1</v>
      </c>
      <c r="BI34" s="13">
        <v>50.2</v>
      </c>
      <c r="BJ34" s="13">
        <v>49.4</v>
      </c>
      <c r="BK34" s="14">
        <v>403.7</v>
      </c>
      <c r="BM34" s="15">
        <v>1207.5</v>
      </c>
      <c r="BP34" s="12" t="s">
        <v>132</v>
      </c>
    </row>
    <row r="35" spans="1:68" ht="18" customHeight="1" x14ac:dyDescent="0.25">
      <c r="A35" s="2"/>
      <c r="BP35" s="12"/>
    </row>
    <row r="36" spans="1:68" ht="18" customHeight="1" x14ac:dyDescent="0.25">
      <c r="A36" s="2">
        <v>1</v>
      </c>
      <c r="B36" s="11" t="s">
        <v>63</v>
      </c>
      <c r="C36" s="10" t="s">
        <v>20</v>
      </c>
      <c r="D36" s="11" t="s">
        <v>4</v>
      </c>
      <c r="E36" s="13">
        <v>41</v>
      </c>
      <c r="F36" s="13">
        <v>42.7</v>
      </c>
      <c r="G36" s="13">
        <v>43.3</v>
      </c>
      <c r="H36" s="13">
        <v>44.6</v>
      </c>
      <c r="I36" s="13">
        <v>0</v>
      </c>
      <c r="J36" s="13">
        <v>0</v>
      </c>
      <c r="K36" s="13">
        <v>0</v>
      </c>
      <c r="L36" s="13">
        <v>0</v>
      </c>
      <c r="M36" s="14">
        <v>171.6</v>
      </c>
      <c r="O36" s="13">
        <v>46.5</v>
      </c>
      <c r="P36" s="13">
        <v>43.4</v>
      </c>
      <c r="Q36" s="13">
        <v>46.8</v>
      </c>
      <c r="R36" s="13">
        <v>42.5</v>
      </c>
      <c r="S36" s="13">
        <v>0</v>
      </c>
      <c r="T36" s="13">
        <v>0</v>
      </c>
      <c r="U36" s="13">
        <v>0</v>
      </c>
      <c r="V36" s="13">
        <v>0</v>
      </c>
      <c r="W36" s="14">
        <v>179.2</v>
      </c>
      <c r="Y36" s="13">
        <v>46.1</v>
      </c>
      <c r="Z36" s="13">
        <v>43</v>
      </c>
      <c r="AA36" s="13">
        <v>43.6</v>
      </c>
      <c r="AB36" s="13">
        <v>36.700000000000003</v>
      </c>
      <c r="AG36" s="14">
        <v>169.4</v>
      </c>
      <c r="AI36" s="13">
        <v>49.2</v>
      </c>
      <c r="AJ36" s="13">
        <v>46.3</v>
      </c>
      <c r="AK36" s="13">
        <v>44.1</v>
      </c>
      <c r="AL36" s="13">
        <v>44.3</v>
      </c>
      <c r="AQ36" s="14">
        <v>183.89999999999998</v>
      </c>
      <c r="BC36" s="13">
        <v>0</v>
      </c>
      <c r="BD36" s="13">
        <v>4.9000000000000004</v>
      </c>
      <c r="BE36" s="13">
        <v>0</v>
      </c>
      <c r="BF36" s="13">
        <v>0</v>
      </c>
      <c r="BK36" s="14">
        <v>4.9000000000000004</v>
      </c>
      <c r="BM36" s="15">
        <v>534.699951171875</v>
      </c>
      <c r="BP36" s="12" t="s">
        <v>134</v>
      </c>
    </row>
    <row r="37" spans="1:68" x14ac:dyDescent="0.25">
      <c r="A37" s="2"/>
    </row>
    <row r="38" spans="1:68" x14ac:dyDescent="0.25">
      <c r="A38" s="2">
        <v>1</v>
      </c>
      <c r="B38" s="11" t="s">
        <v>12</v>
      </c>
      <c r="C38" s="10" t="s">
        <v>8</v>
      </c>
      <c r="D38" s="11" t="s">
        <v>7</v>
      </c>
      <c r="E38" s="13">
        <v>49.7</v>
      </c>
      <c r="F38" s="13">
        <v>50.1</v>
      </c>
      <c r="G38" s="13">
        <v>51.8</v>
      </c>
      <c r="H38" s="13">
        <v>49.6</v>
      </c>
      <c r="I38" s="13">
        <v>51.5</v>
      </c>
      <c r="J38" s="13">
        <v>46.9</v>
      </c>
      <c r="K38" s="13">
        <v>49.9</v>
      </c>
      <c r="L38" s="13">
        <v>49.7</v>
      </c>
      <c r="M38" s="14">
        <v>399.2</v>
      </c>
      <c r="O38" s="13">
        <v>50.2</v>
      </c>
      <c r="P38" s="13">
        <v>50.7</v>
      </c>
      <c r="Q38" s="13">
        <v>50.2</v>
      </c>
      <c r="R38" s="13">
        <v>49.9</v>
      </c>
      <c r="S38" s="13">
        <v>49.1</v>
      </c>
      <c r="T38" s="13">
        <v>50.8</v>
      </c>
      <c r="U38" s="13">
        <v>47.6</v>
      </c>
      <c r="V38" s="13">
        <v>47.8</v>
      </c>
      <c r="W38" s="14">
        <v>396.29999999999995</v>
      </c>
      <c r="Y38" s="13">
        <v>50.6</v>
      </c>
      <c r="Z38" s="13">
        <v>49.1</v>
      </c>
      <c r="AA38" s="13">
        <v>51.3</v>
      </c>
      <c r="AB38" s="13">
        <v>49.8</v>
      </c>
      <c r="AC38" s="13">
        <v>49.4</v>
      </c>
      <c r="AD38" s="13">
        <v>50</v>
      </c>
      <c r="AE38" s="13">
        <v>50</v>
      </c>
      <c r="AF38" s="13">
        <v>49.6</v>
      </c>
      <c r="AG38" s="14">
        <v>399.8</v>
      </c>
      <c r="AI38" s="13">
        <v>51.1</v>
      </c>
      <c r="AJ38" s="13">
        <v>51.2</v>
      </c>
      <c r="AK38" s="13">
        <v>50.8</v>
      </c>
      <c r="AL38" s="13">
        <v>49</v>
      </c>
      <c r="AM38" s="13">
        <v>49.9</v>
      </c>
      <c r="AN38" s="13">
        <v>49</v>
      </c>
      <c r="AO38" s="13">
        <v>49</v>
      </c>
      <c r="AP38" s="13">
        <v>51</v>
      </c>
      <c r="AQ38" s="14">
        <v>401</v>
      </c>
      <c r="BC38" s="13">
        <v>51</v>
      </c>
      <c r="BD38" s="13">
        <v>49.8</v>
      </c>
      <c r="BE38" s="13">
        <v>50</v>
      </c>
      <c r="BF38" s="13">
        <v>50</v>
      </c>
      <c r="BG38" s="13">
        <v>50.6</v>
      </c>
      <c r="BH38" s="13">
        <v>48.8</v>
      </c>
      <c r="BI38" s="13">
        <v>50.6</v>
      </c>
      <c r="BJ38" s="13">
        <v>52.2</v>
      </c>
      <c r="BK38" s="14">
        <v>403</v>
      </c>
      <c r="BM38" s="15">
        <v>1203.800048828125</v>
      </c>
      <c r="BP38" s="12" t="s">
        <v>135</v>
      </c>
    </row>
    <row r="39" spans="1:68" ht="18" customHeight="1" x14ac:dyDescent="0.25">
      <c r="A39" s="2">
        <v>2</v>
      </c>
      <c r="B39" s="11" t="s">
        <v>18</v>
      </c>
      <c r="C39" s="10" t="s">
        <v>8</v>
      </c>
      <c r="D39" s="19" t="s">
        <v>0</v>
      </c>
      <c r="E39" s="13">
        <v>48</v>
      </c>
      <c r="F39" s="13">
        <v>48.8</v>
      </c>
      <c r="G39" s="13">
        <v>47.099999999999994</v>
      </c>
      <c r="H39" s="13">
        <v>49.6</v>
      </c>
      <c r="I39" s="13">
        <v>50.9</v>
      </c>
      <c r="J39" s="13">
        <v>50.9</v>
      </c>
      <c r="K39" s="13">
        <v>50.4</v>
      </c>
      <c r="L39" s="13">
        <v>49.599999999999994</v>
      </c>
      <c r="M39" s="14">
        <v>395.3</v>
      </c>
      <c r="O39" s="13">
        <v>49.2</v>
      </c>
      <c r="P39" s="13">
        <v>49.1</v>
      </c>
      <c r="Q39" s="13">
        <v>45.8</v>
      </c>
      <c r="R39" s="13">
        <v>47</v>
      </c>
      <c r="S39" s="13">
        <v>47.3</v>
      </c>
      <c r="T39" s="13">
        <v>48.9</v>
      </c>
      <c r="U39" s="13">
        <v>47</v>
      </c>
      <c r="V39" s="13">
        <v>45.2</v>
      </c>
      <c r="W39" s="14">
        <v>379.5</v>
      </c>
      <c r="Y39" s="13">
        <v>48.2</v>
      </c>
      <c r="Z39" s="13">
        <v>50.5</v>
      </c>
      <c r="AA39" s="13">
        <v>49.2</v>
      </c>
      <c r="AB39" s="13">
        <v>49.7</v>
      </c>
      <c r="AC39" s="13">
        <v>50.5</v>
      </c>
      <c r="AD39" s="13">
        <v>47.9</v>
      </c>
      <c r="AE39" s="13">
        <v>45.2</v>
      </c>
      <c r="AF39" s="13">
        <v>48.4</v>
      </c>
      <c r="AG39" s="14">
        <v>389.59999999999997</v>
      </c>
      <c r="AS39" s="13">
        <v>50.9</v>
      </c>
      <c r="AT39" s="13">
        <v>50.2</v>
      </c>
      <c r="AU39" s="13">
        <v>50</v>
      </c>
      <c r="AV39" s="13">
        <v>49.4</v>
      </c>
      <c r="AW39" s="13">
        <v>51</v>
      </c>
      <c r="AX39" s="13">
        <v>49</v>
      </c>
      <c r="AY39" s="13">
        <v>49.8</v>
      </c>
      <c r="AZ39" s="13">
        <v>50.5</v>
      </c>
      <c r="BA39" s="14">
        <v>400.8</v>
      </c>
      <c r="BC39" s="13">
        <v>46.8</v>
      </c>
      <c r="BD39" s="13">
        <v>48.6</v>
      </c>
      <c r="BE39" s="13">
        <v>49.4</v>
      </c>
      <c r="BF39" s="13">
        <v>50.3</v>
      </c>
      <c r="BG39" s="13">
        <v>46.6</v>
      </c>
      <c r="BH39" s="13">
        <v>50.2</v>
      </c>
      <c r="BI39" s="13">
        <v>49.3</v>
      </c>
      <c r="BJ39" s="13">
        <v>50.3</v>
      </c>
      <c r="BK39" s="14">
        <v>391.5</v>
      </c>
      <c r="BM39" s="15">
        <v>1187.5999755859375</v>
      </c>
      <c r="BP39" s="12" t="s">
        <v>136</v>
      </c>
    </row>
    <row r="40" spans="1:68" x14ac:dyDescent="0.25">
      <c r="A40" s="2">
        <v>3</v>
      </c>
      <c r="B40" s="11" t="s">
        <v>25</v>
      </c>
      <c r="C40" s="10" t="s">
        <v>8</v>
      </c>
      <c r="D40" s="11" t="s">
        <v>4</v>
      </c>
      <c r="E40" s="13">
        <v>47.8</v>
      </c>
      <c r="F40" s="13">
        <v>45.1</v>
      </c>
      <c r="G40" s="13">
        <v>51.8</v>
      </c>
      <c r="H40" s="13">
        <v>44.9</v>
      </c>
      <c r="I40" s="13">
        <v>47.3</v>
      </c>
      <c r="J40" s="13">
        <v>49.7</v>
      </c>
      <c r="K40" s="13">
        <v>45.1</v>
      </c>
      <c r="L40" s="13">
        <v>47.7</v>
      </c>
      <c r="M40" s="14">
        <v>379.4</v>
      </c>
      <c r="O40" s="13">
        <v>49.3</v>
      </c>
      <c r="P40" s="13">
        <v>49.3</v>
      </c>
      <c r="Q40" s="13">
        <v>41.8</v>
      </c>
      <c r="R40" s="13">
        <v>43.5</v>
      </c>
      <c r="S40" s="13">
        <v>47.5</v>
      </c>
      <c r="T40" s="13">
        <v>48.3</v>
      </c>
      <c r="U40" s="13">
        <v>47.6</v>
      </c>
      <c r="V40" s="13">
        <v>48.6</v>
      </c>
      <c r="W40" s="14">
        <v>375.90000000000003</v>
      </c>
      <c r="Y40" s="13">
        <v>44.1</v>
      </c>
      <c r="Z40" s="13">
        <v>46.8</v>
      </c>
      <c r="AA40" s="13">
        <v>51</v>
      </c>
      <c r="AB40" s="13">
        <v>49.4</v>
      </c>
      <c r="AC40" s="13">
        <v>49.5</v>
      </c>
      <c r="AD40" s="13">
        <v>47.3</v>
      </c>
      <c r="AE40" s="13">
        <v>48.8</v>
      </c>
      <c r="AF40" s="13">
        <v>45.8</v>
      </c>
      <c r="AG40" s="14">
        <v>382.70000000000005</v>
      </c>
      <c r="AI40" s="13">
        <v>43.8</v>
      </c>
      <c r="AJ40" s="13">
        <v>46.4</v>
      </c>
      <c r="AK40" s="13">
        <v>44.6</v>
      </c>
      <c r="AL40" s="13">
        <v>46.6</v>
      </c>
      <c r="AM40" s="13">
        <v>44</v>
      </c>
      <c r="AN40" s="13">
        <v>45.2</v>
      </c>
      <c r="AO40" s="13">
        <v>47.6</v>
      </c>
      <c r="AP40" s="13">
        <v>44.2</v>
      </c>
      <c r="AQ40" s="14">
        <v>362.4</v>
      </c>
      <c r="AS40" s="13">
        <v>48.6</v>
      </c>
      <c r="AT40" s="13">
        <v>48.2</v>
      </c>
      <c r="AU40" s="13">
        <v>46</v>
      </c>
      <c r="AV40" s="13">
        <v>48.9</v>
      </c>
      <c r="AW40" s="13">
        <v>48.8</v>
      </c>
      <c r="AX40" s="13">
        <v>47.1</v>
      </c>
      <c r="AY40" s="13">
        <v>46.1</v>
      </c>
      <c r="AZ40" s="13">
        <v>46.7</v>
      </c>
      <c r="BA40" s="14">
        <v>380.40000000000003</v>
      </c>
      <c r="BC40" s="13">
        <v>51.4</v>
      </c>
      <c r="BD40" s="13">
        <v>44.6</v>
      </c>
      <c r="BE40" s="13">
        <v>48.1</v>
      </c>
      <c r="BF40" s="13">
        <v>47.1</v>
      </c>
      <c r="BG40" s="13">
        <v>46.4</v>
      </c>
      <c r="BH40" s="13">
        <v>48.7</v>
      </c>
      <c r="BI40" s="13">
        <v>48.4</v>
      </c>
      <c r="BJ40" s="13">
        <v>49.8</v>
      </c>
      <c r="BK40" s="14">
        <v>384.5</v>
      </c>
      <c r="BM40" s="15">
        <v>1147.5999755859375</v>
      </c>
      <c r="BP40" s="12" t="s">
        <v>137</v>
      </c>
    </row>
    <row r="41" spans="1:68" x14ac:dyDescent="0.25">
      <c r="A41" s="2">
        <v>4</v>
      </c>
      <c r="B41" s="19" t="s">
        <v>32</v>
      </c>
      <c r="C41" s="10" t="s">
        <v>8</v>
      </c>
      <c r="D41" s="19" t="s">
        <v>7</v>
      </c>
      <c r="E41" s="20"/>
      <c r="F41" s="20"/>
      <c r="G41" s="20"/>
      <c r="H41" s="20"/>
      <c r="I41" s="20"/>
      <c r="J41" s="20"/>
      <c r="K41" s="20"/>
      <c r="L41" s="20"/>
      <c r="O41" s="13">
        <v>41.3</v>
      </c>
      <c r="P41" s="13">
        <v>48.9</v>
      </c>
      <c r="Q41" s="13">
        <v>48.2</v>
      </c>
      <c r="R41" s="13">
        <v>48.5</v>
      </c>
      <c r="S41" s="13">
        <v>46.6</v>
      </c>
      <c r="T41" s="13">
        <v>48.8</v>
      </c>
      <c r="U41" s="13">
        <v>48.3</v>
      </c>
      <c r="V41" s="13">
        <v>40.5</v>
      </c>
      <c r="W41" s="14">
        <v>371.09999999999997</v>
      </c>
      <c r="AI41" s="13">
        <v>44.5</v>
      </c>
      <c r="AJ41" s="13">
        <v>48.4</v>
      </c>
      <c r="AK41" s="13">
        <v>45.2</v>
      </c>
      <c r="AL41" s="13">
        <v>46.6</v>
      </c>
      <c r="AM41" s="13">
        <v>46.8</v>
      </c>
      <c r="AN41" s="13">
        <v>43.4</v>
      </c>
      <c r="AO41" s="13">
        <v>47</v>
      </c>
      <c r="AP41" s="13">
        <v>45.6</v>
      </c>
      <c r="AQ41" s="14">
        <v>367.5</v>
      </c>
      <c r="BM41" s="15">
        <v>738.5999755859375</v>
      </c>
      <c r="BP41" s="12" t="s">
        <v>105</v>
      </c>
    </row>
    <row r="42" spans="1:68" x14ac:dyDescent="0.25">
      <c r="A42" s="2"/>
      <c r="BP42" s="12"/>
    </row>
    <row r="43" spans="1:68" x14ac:dyDescent="0.25">
      <c r="A43" s="2">
        <v>1</v>
      </c>
      <c r="B43" s="11" t="s">
        <v>14</v>
      </c>
      <c r="C43" s="10" t="s">
        <v>9</v>
      </c>
      <c r="D43" s="11" t="s">
        <v>4</v>
      </c>
      <c r="E43" s="13">
        <v>44.5</v>
      </c>
      <c r="F43" s="13">
        <v>45.3</v>
      </c>
      <c r="G43" s="13">
        <v>47.8</v>
      </c>
      <c r="H43" s="13">
        <v>46.4</v>
      </c>
      <c r="I43" s="13">
        <v>50</v>
      </c>
      <c r="J43" s="13">
        <v>41.9</v>
      </c>
      <c r="K43" s="13">
        <v>45.9</v>
      </c>
      <c r="L43" s="13">
        <v>49.4</v>
      </c>
      <c r="M43" s="14">
        <v>371.2</v>
      </c>
      <c r="Y43" s="13">
        <v>48</v>
      </c>
      <c r="Z43" s="13">
        <v>47.9</v>
      </c>
      <c r="AA43" s="13">
        <v>46.4</v>
      </c>
      <c r="AB43" s="13">
        <v>47.9</v>
      </c>
      <c r="AC43" s="13">
        <v>47.9</v>
      </c>
      <c r="AD43" s="13">
        <v>48.9</v>
      </c>
      <c r="AE43" s="13">
        <v>47.7</v>
      </c>
      <c r="AF43" s="13">
        <v>46.8</v>
      </c>
      <c r="AG43" s="14">
        <v>381.5</v>
      </c>
      <c r="AI43" s="13">
        <v>43.4</v>
      </c>
      <c r="AJ43" s="13">
        <v>45.2</v>
      </c>
      <c r="AK43" s="13">
        <v>46.2</v>
      </c>
      <c r="AL43" s="13">
        <v>46.1</v>
      </c>
      <c r="AM43" s="13">
        <v>44.8</v>
      </c>
      <c r="AN43" s="13">
        <v>49.8</v>
      </c>
      <c r="AO43" s="13">
        <v>47.6</v>
      </c>
      <c r="AP43" s="13">
        <v>45.1</v>
      </c>
      <c r="AQ43" s="14">
        <v>368.20000000000005</v>
      </c>
      <c r="AS43" s="13">
        <v>40.4</v>
      </c>
      <c r="AT43" s="13">
        <v>43.3</v>
      </c>
      <c r="AU43" s="13">
        <v>47.1</v>
      </c>
      <c r="AV43" s="13">
        <v>45.4</v>
      </c>
      <c r="AW43" s="13">
        <v>43</v>
      </c>
      <c r="AX43" s="13">
        <v>47</v>
      </c>
      <c r="AY43" s="13">
        <v>46</v>
      </c>
      <c r="AZ43" s="13">
        <v>46.3</v>
      </c>
      <c r="BA43" s="14">
        <v>358.5</v>
      </c>
      <c r="BC43" s="13">
        <v>50</v>
      </c>
      <c r="BD43" s="13">
        <v>45.4</v>
      </c>
      <c r="BE43" s="13">
        <v>47.3</v>
      </c>
      <c r="BF43" s="13">
        <v>48.1</v>
      </c>
      <c r="BG43" s="13">
        <v>47.1</v>
      </c>
      <c r="BH43" s="13">
        <v>46</v>
      </c>
      <c r="BI43" s="13">
        <v>48.2</v>
      </c>
      <c r="BJ43" s="13">
        <v>47.3</v>
      </c>
      <c r="BK43" s="14">
        <v>379.4</v>
      </c>
      <c r="BM43" s="15">
        <v>1132.10009765625</v>
      </c>
      <c r="BP43" s="12" t="s">
        <v>138</v>
      </c>
    </row>
    <row r="44" spans="1:68" x14ac:dyDescent="0.25">
      <c r="A44" s="2">
        <v>2</v>
      </c>
      <c r="B44" s="11" t="s">
        <v>75</v>
      </c>
      <c r="C44" s="10" t="s">
        <v>9</v>
      </c>
      <c r="D44" s="11" t="s">
        <v>7</v>
      </c>
      <c r="O44" s="13">
        <v>41.7</v>
      </c>
      <c r="P44" s="13">
        <v>33.6</v>
      </c>
      <c r="Q44" s="13">
        <v>21.1</v>
      </c>
      <c r="R44" s="13">
        <v>32.799999999999997</v>
      </c>
      <c r="S44" s="13">
        <v>37.5</v>
      </c>
      <c r="T44" s="13">
        <v>39.5</v>
      </c>
      <c r="U44" s="13">
        <v>34</v>
      </c>
      <c r="V44" s="13">
        <v>32.6</v>
      </c>
      <c r="W44" s="14">
        <v>272.79999999999995</v>
      </c>
      <c r="Y44" s="13">
        <v>31.4</v>
      </c>
      <c r="Z44" s="13">
        <v>28.5</v>
      </c>
      <c r="AA44" s="13">
        <v>39.299999999999997</v>
      </c>
      <c r="AB44" s="13">
        <v>30.7</v>
      </c>
      <c r="AC44" s="13">
        <v>36.4</v>
      </c>
      <c r="AD44" s="13">
        <v>37.700000000000003</v>
      </c>
      <c r="AE44" s="13">
        <v>28.8</v>
      </c>
      <c r="AF44" s="13">
        <v>33.200000000000003</v>
      </c>
      <c r="AG44" s="14">
        <v>266</v>
      </c>
      <c r="AI44" s="13">
        <v>41.6</v>
      </c>
      <c r="AJ44" s="13">
        <v>39</v>
      </c>
      <c r="AK44" s="13">
        <v>37.1</v>
      </c>
      <c r="AL44" s="13">
        <v>35.5</v>
      </c>
      <c r="AM44" s="13">
        <v>31.3</v>
      </c>
      <c r="AN44" s="13">
        <v>37.9</v>
      </c>
      <c r="AO44" s="13">
        <v>29.2</v>
      </c>
      <c r="AP44" s="13">
        <v>32.1</v>
      </c>
      <c r="AQ44" s="14">
        <v>283.7</v>
      </c>
      <c r="BM44" s="15">
        <v>822.5</v>
      </c>
      <c r="BP44" s="12" t="s">
        <v>106</v>
      </c>
    </row>
    <row r="46" spans="1:68" x14ac:dyDescent="0.25">
      <c r="A46" s="2">
        <v>1</v>
      </c>
      <c r="B46" s="11" t="s">
        <v>33</v>
      </c>
      <c r="C46" s="10" t="s">
        <v>11</v>
      </c>
      <c r="D46" s="19" t="s">
        <v>7</v>
      </c>
      <c r="O46" s="13">
        <v>51</v>
      </c>
      <c r="P46" s="13">
        <v>50.1</v>
      </c>
      <c r="Q46" s="13">
        <v>49.2</v>
      </c>
      <c r="R46" s="13">
        <v>49.3</v>
      </c>
      <c r="S46" s="13">
        <v>48.7</v>
      </c>
      <c r="T46" s="13">
        <v>48.8</v>
      </c>
      <c r="U46" s="13">
        <v>50.3</v>
      </c>
      <c r="V46" s="13">
        <v>50.1</v>
      </c>
      <c r="W46" s="14">
        <v>397.50000000000006</v>
      </c>
      <c r="BM46" s="15">
        <v>397.5</v>
      </c>
      <c r="BP46" s="12" t="s">
        <v>78</v>
      </c>
    </row>
    <row r="47" spans="1:68" x14ac:dyDescent="0.25">
      <c r="A47" s="2">
        <v>2</v>
      </c>
      <c r="B47" s="11" t="s">
        <v>48</v>
      </c>
      <c r="C47" s="10" t="s">
        <v>11</v>
      </c>
      <c r="D47" s="11" t="s">
        <v>2</v>
      </c>
      <c r="E47" s="13">
        <v>50.1</v>
      </c>
      <c r="F47" s="13">
        <v>46.6</v>
      </c>
      <c r="G47" s="13">
        <v>45.9</v>
      </c>
      <c r="H47" s="13">
        <v>50.7</v>
      </c>
      <c r="I47" s="13">
        <v>44.5</v>
      </c>
      <c r="J47" s="13">
        <v>48.6</v>
      </c>
      <c r="K47" s="13">
        <v>47.3</v>
      </c>
      <c r="L47" s="13">
        <v>50.3</v>
      </c>
      <c r="M47" s="14">
        <v>384</v>
      </c>
      <c r="BM47" s="15">
        <v>384</v>
      </c>
      <c r="BP47" s="12" t="s">
        <v>80</v>
      </c>
    </row>
    <row r="48" spans="1:68" x14ac:dyDescent="0.25">
      <c r="A48" s="2">
        <v>3</v>
      </c>
      <c r="B48" s="11" t="s">
        <v>27</v>
      </c>
      <c r="C48" s="10" t="s">
        <v>11</v>
      </c>
      <c r="D48" s="11" t="s">
        <v>2</v>
      </c>
      <c r="E48" s="13">
        <v>48.5</v>
      </c>
      <c r="F48" s="13">
        <v>45.9</v>
      </c>
      <c r="G48" s="13">
        <v>45.4</v>
      </c>
      <c r="H48" s="13">
        <v>45.6</v>
      </c>
      <c r="I48" s="13">
        <v>45.1</v>
      </c>
      <c r="J48" s="13">
        <v>49</v>
      </c>
      <c r="K48" s="13">
        <v>48</v>
      </c>
      <c r="L48" s="13">
        <v>46.5</v>
      </c>
      <c r="M48" s="14">
        <v>374</v>
      </c>
      <c r="BM48" s="15">
        <v>374</v>
      </c>
      <c r="BP48" s="12" t="s">
        <v>79</v>
      </c>
    </row>
  </sheetData>
  <sortState xmlns:xlrd2="http://schemas.microsoft.com/office/spreadsheetml/2017/richdata2" ref="A46:XFD48">
    <sortCondition descending="1" ref="BM4"/>
    <sortCondition descending="1" ref="BN4"/>
    <sortCondition descending="1" ref="BP4"/>
  </sortState>
  <phoneticPr fontId="0" type="noConversion"/>
  <printOptions gridLines="1"/>
  <pageMargins left="0.39370078740157483" right="0.31496062992125984" top="0.74803149606299213" bottom="0.51181102362204722" header="0.35433070866141736" footer="0.15748031496062992"/>
  <pageSetup paperSize="9" scale="75" fitToHeight="0" orientation="portrait" horizontalDpi="4294967293" r:id="rId1"/>
  <headerFooter alignWithMargins="0">
    <oddHeader>&amp;C&amp;"ArialVFet,Regular"&amp;14Sammanställning &amp;10
Gästrikeserien Luftgevär 2021-2022</oddHeader>
    <oddFooter>&amp;L&amp;D&amp;R Sidan &amp;P av &amp;N</oddFooter>
  </headerFooter>
  <rowBreaks count="1" manualBreakCount="1">
    <brk id="3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Button 5">
              <controlPr defaultSize="0" print="0" autoFill="0" autoPict="0" macro="[0]!VisaFormGS">
                <anchor moveWithCells="1" sizeWithCells="1">
                  <from>
                    <xdr:col>0</xdr:col>
                    <xdr:colOff>28575</xdr:colOff>
                    <xdr:row>0</xdr:row>
                    <xdr:rowOff>28575</xdr:rowOff>
                  </from>
                  <to>
                    <xdr:col>1</xdr:col>
                    <xdr:colOff>800100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Button 16">
              <controlPr defaultSize="0" print="0" autoFill="0" autoPict="0" macro="[0]!DöljKolumner">
                <anchor moveWithCells="1" sizeWithCells="1">
                  <from>
                    <xdr:col>1</xdr:col>
                    <xdr:colOff>809625</xdr:colOff>
                    <xdr:row>0</xdr:row>
                    <xdr:rowOff>38100</xdr:rowOff>
                  </from>
                  <to>
                    <xdr:col>2</xdr:col>
                    <xdr:colOff>381000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Button 18">
              <controlPr defaultSize="0" print="0" autoFill="0" autoPict="0" macro="[0]!TaFramKolumner">
                <anchor moveWithCells="1" sizeWithCells="1">
                  <from>
                    <xdr:col>1</xdr:col>
                    <xdr:colOff>809625</xdr:colOff>
                    <xdr:row>0</xdr:row>
                    <xdr:rowOff>209550</xdr:rowOff>
                  </from>
                  <to>
                    <xdr:col>2</xdr:col>
                    <xdr:colOff>390525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Button 20">
              <controlPr defaultSize="0" print="0" autoFill="0" autoPict="0" macro="[0]!MarkeraOchSorteraNamn">
                <anchor moveWithCells="1" sizeWithCells="1">
                  <from>
                    <xdr:col>3</xdr:col>
                    <xdr:colOff>85725</xdr:colOff>
                    <xdr:row>0</xdr:row>
                    <xdr:rowOff>38100</xdr:rowOff>
                  </from>
                  <to>
                    <xdr:col>3</xdr:col>
                    <xdr:colOff>857250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Button 31">
              <controlPr defaultSize="0" print="0" autoFill="0" autoPict="0" macro="[0]!KlistraInVarden">
                <anchor moveWithCells="1" sizeWithCells="1">
                  <from>
                    <xdr:col>1</xdr:col>
                    <xdr:colOff>47625</xdr:colOff>
                    <xdr:row>20</xdr:row>
                    <xdr:rowOff>0</xdr:rowOff>
                  </from>
                  <to>
                    <xdr:col>1</xdr:col>
                    <xdr:colOff>1266825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Button 32">
              <controlPr defaultSize="0" print="0" autoFill="0" autoPict="0" macro="[0]!KlistraInVarden">
                <anchor moveWithCells="1" sizeWithCells="1">
                  <from>
                    <xdr:col>0</xdr:col>
                    <xdr:colOff>238125</xdr:colOff>
                    <xdr:row>28</xdr:row>
                    <xdr:rowOff>0</xdr:rowOff>
                  </from>
                  <to>
                    <xdr:col>1</xdr:col>
                    <xdr:colOff>1190625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0" name="Button 34">
              <controlPr defaultSize="0" print="0" autoFill="0" autoPict="0" macro="[0]!KlistraInVarden">
                <anchor moveWithCells="1" sizeWithCells="1">
                  <from>
                    <xdr:col>1</xdr:col>
                    <xdr:colOff>9525</xdr:colOff>
                    <xdr:row>34</xdr:row>
                    <xdr:rowOff>28575</xdr:rowOff>
                  </from>
                  <to>
                    <xdr:col>1</xdr:col>
                    <xdr:colOff>1238250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Button 42">
              <controlPr defaultSize="0" print="0" autoFill="0" autoPict="0" macro="[0]!KlistraInVarden">
                <anchor moveWithCells="1" sizeWithCells="1">
                  <from>
                    <xdr:col>1</xdr:col>
                    <xdr:colOff>57150</xdr:colOff>
                    <xdr:row>41</xdr:row>
                    <xdr:rowOff>0</xdr:rowOff>
                  </from>
                  <to>
                    <xdr:col>1</xdr:col>
                    <xdr:colOff>1276350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Button 43">
              <controlPr defaultSize="0" print="0" autoFill="0" autoPict="0" macro="[0]!KlistraInVarden">
                <anchor moveWithCells="1" sizeWithCells="1">
                  <from>
                    <xdr:col>1</xdr:col>
                    <xdr:colOff>47625</xdr:colOff>
                    <xdr:row>14</xdr:row>
                    <xdr:rowOff>0</xdr:rowOff>
                  </from>
                  <to>
                    <xdr:col>1</xdr:col>
                    <xdr:colOff>1266825</xdr:colOff>
                    <xdr:row>14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4FCC6-C5D5-42F4-AFDF-8808431D76F3}">
  <sheetPr codeName="Sheet5"/>
  <dimension ref="A1:D27"/>
  <sheetViews>
    <sheetView workbookViewId="0">
      <selection activeCell="D27" sqref="D27"/>
    </sheetView>
  </sheetViews>
  <sheetFormatPr defaultRowHeight="15.75" customHeight="1" x14ac:dyDescent="0.25"/>
  <cols>
    <col min="1" max="1" width="9.140625" style="48"/>
    <col min="2" max="2" width="2.5703125" style="48" customWidth="1"/>
    <col min="3" max="3" width="26.7109375" style="48" customWidth="1"/>
    <col min="4" max="4" width="10.140625" style="48" customWidth="1"/>
    <col min="5" max="257" width="9.140625" style="48"/>
    <col min="258" max="258" width="2.5703125" style="48" customWidth="1"/>
    <col min="259" max="259" width="26.7109375" style="48" customWidth="1"/>
    <col min="260" max="260" width="10.140625" style="48" customWidth="1"/>
    <col min="261" max="513" width="9.140625" style="48"/>
    <col min="514" max="514" width="2.5703125" style="48" customWidth="1"/>
    <col min="515" max="515" width="26.7109375" style="48" customWidth="1"/>
    <col min="516" max="516" width="10.140625" style="48" customWidth="1"/>
    <col min="517" max="769" width="9.140625" style="48"/>
    <col min="770" max="770" width="2.5703125" style="48" customWidth="1"/>
    <col min="771" max="771" width="26.7109375" style="48" customWidth="1"/>
    <col min="772" max="772" width="10.140625" style="48" customWidth="1"/>
    <col min="773" max="1025" width="9.140625" style="48"/>
    <col min="1026" max="1026" width="2.5703125" style="48" customWidth="1"/>
    <col min="1027" max="1027" width="26.7109375" style="48" customWidth="1"/>
    <col min="1028" max="1028" width="10.140625" style="48" customWidth="1"/>
    <col min="1029" max="1281" width="9.140625" style="48"/>
    <col min="1282" max="1282" width="2.5703125" style="48" customWidth="1"/>
    <col min="1283" max="1283" width="26.7109375" style="48" customWidth="1"/>
    <col min="1284" max="1284" width="10.140625" style="48" customWidth="1"/>
    <col min="1285" max="1537" width="9.140625" style="48"/>
    <col min="1538" max="1538" width="2.5703125" style="48" customWidth="1"/>
    <col min="1539" max="1539" width="26.7109375" style="48" customWidth="1"/>
    <col min="1540" max="1540" width="10.140625" style="48" customWidth="1"/>
    <col min="1541" max="1793" width="9.140625" style="48"/>
    <col min="1794" max="1794" width="2.5703125" style="48" customWidth="1"/>
    <col min="1795" max="1795" width="26.7109375" style="48" customWidth="1"/>
    <col min="1796" max="1796" width="10.140625" style="48" customWidth="1"/>
    <col min="1797" max="2049" width="9.140625" style="48"/>
    <col min="2050" max="2050" width="2.5703125" style="48" customWidth="1"/>
    <col min="2051" max="2051" width="26.7109375" style="48" customWidth="1"/>
    <col min="2052" max="2052" width="10.140625" style="48" customWidth="1"/>
    <col min="2053" max="2305" width="9.140625" style="48"/>
    <col min="2306" max="2306" width="2.5703125" style="48" customWidth="1"/>
    <col min="2307" max="2307" width="26.7109375" style="48" customWidth="1"/>
    <col min="2308" max="2308" width="10.140625" style="48" customWidth="1"/>
    <col min="2309" max="2561" width="9.140625" style="48"/>
    <col min="2562" max="2562" width="2.5703125" style="48" customWidth="1"/>
    <col min="2563" max="2563" width="26.7109375" style="48" customWidth="1"/>
    <col min="2564" max="2564" width="10.140625" style="48" customWidth="1"/>
    <col min="2565" max="2817" width="9.140625" style="48"/>
    <col min="2818" max="2818" width="2.5703125" style="48" customWidth="1"/>
    <col min="2819" max="2819" width="26.7109375" style="48" customWidth="1"/>
    <col min="2820" max="2820" width="10.140625" style="48" customWidth="1"/>
    <col min="2821" max="3073" width="9.140625" style="48"/>
    <col min="3074" max="3074" width="2.5703125" style="48" customWidth="1"/>
    <col min="3075" max="3075" width="26.7109375" style="48" customWidth="1"/>
    <col min="3076" max="3076" width="10.140625" style="48" customWidth="1"/>
    <col min="3077" max="3329" width="9.140625" style="48"/>
    <col min="3330" max="3330" width="2.5703125" style="48" customWidth="1"/>
    <col min="3331" max="3331" width="26.7109375" style="48" customWidth="1"/>
    <col min="3332" max="3332" width="10.140625" style="48" customWidth="1"/>
    <col min="3333" max="3585" width="9.140625" style="48"/>
    <col min="3586" max="3586" width="2.5703125" style="48" customWidth="1"/>
    <col min="3587" max="3587" width="26.7109375" style="48" customWidth="1"/>
    <col min="3588" max="3588" width="10.140625" style="48" customWidth="1"/>
    <col min="3589" max="3841" width="9.140625" style="48"/>
    <col min="3842" max="3842" width="2.5703125" style="48" customWidth="1"/>
    <col min="3843" max="3843" width="26.7109375" style="48" customWidth="1"/>
    <col min="3844" max="3844" width="10.140625" style="48" customWidth="1"/>
    <col min="3845" max="4097" width="9.140625" style="48"/>
    <col min="4098" max="4098" width="2.5703125" style="48" customWidth="1"/>
    <col min="4099" max="4099" width="26.7109375" style="48" customWidth="1"/>
    <col min="4100" max="4100" width="10.140625" style="48" customWidth="1"/>
    <col min="4101" max="4353" width="9.140625" style="48"/>
    <col min="4354" max="4354" width="2.5703125" style="48" customWidth="1"/>
    <col min="4355" max="4355" width="26.7109375" style="48" customWidth="1"/>
    <col min="4356" max="4356" width="10.140625" style="48" customWidth="1"/>
    <col min="4357" max="4609" width="9.140625" style="48"/>
    <col min="4610" max="4610" width="2.5703125" style="48" customWidth="1"/>
    <col min="4611" max="4611" width="26.7109375" style="48" customWidth="1"/>
    <col min="4612" max="4612" width="10.140625" style="48" customWidth="1"/>
    <col min="4613" max="4865" width="9.140625" style="48"/>
    <col min="4866" max="4866" width="2.5703125" style="48" customWidth="1"/>
    <col min="4867" max="4867" width="26.7109375" style="48" customWidth="1"/>
    <col min="4868" max="4868" width="10.140625" style="48" customWidth="1"/>
    <col min="4869" max="5121" width="9.140625" style="48"/>
    <col min="5122" max="5122" width="2.5703125" style="48" customWidth="1"/>
    <col min="5123" max="5123" width="26.7109375" style="48" customWidth="1"/>
    <col min="5124" max="5124" width="10.140625" style="48" customWidth="1"/>
    <col min="5125" max="5377" width="9.140625" style="48"/>
    <col min="5378" max="5378" width="2.5703125" style="48" customWidth="1"/>
    <col min="5379" max="5379" width="26.7109375" style="48" customWidth="1"/>
    <col min="5380" max="5380" width="10.140625" style="48" customWidth="1"/>
    <col min="5381" max="5633" width="9.140625" style="48"/>
    <col min="5634" max="5634" width="2.5703125" style="48" customWidth="1"/>
    <col min="5635" max="5635" width="26.7109375" style="48" customWidth="1"/>
    <col min="5636" max="5636" width="10.140625" style="48" customWidth="1"/>
    <col min="5637" max="5889" width="9.140625" style="48"/>
    <col min="5890" max="5890" width="2.5703125" style="48" customWidth="1"/>
    <col min="5891" max="5891" width="26.7109375" style="48" customWidth="1"/>
    <col min="5892" max="5892" width="10.140625" style="48" customWidth="1"/>
    <col min="5893" max="6145" width="9.140625" style="48"/>
    <col min="6146" max="6146" width="2.5703125" style="48" customWidth="1"/>
    <col min="6147" max="6147" width="26.7109375" style="48" customWidth="1"/>
    <col min="6148" max="6148" width="10.140625" style="48" customWidth="1"/>
    <col min="6149" max="6401" width="9.140625" style="48"/>
    <col min="6402" max="6402" width="2.5703125" style="48" customWidth="1"/>
    <col min="6403" max="6403" width="26.7109375" style="48" customWidth="1"/>
    <col min="6404" max="6404" width="10.140625" style="48" customWidth="1"/>
    <col min="6405" max="6657" width="9.140625" style="48"/>
    <col min="6658" max="6658" width="2.5703125" style="48" customWidth="1"/>
    <col min="6659" max="6659" width="26.7109375" style="48" customWidth="1"/>
    <col min="6660" max="6660" width="10.140625" style="48" customWidth="1"/>
    <col min="6661" max="6913" width="9.140625" style="48"/>
    <col min="6914" max="6914" width="2.5703125" style="48" customWidth="1"/>
    <col min="6915" max="6915" width="26.7109375" style="48" customWidth="1"/>
    <col min="6916" max="6916" width="10.140625" style="48" customWidth="1"/>
    <col min="6917" max="7169" width="9.140625" style="48"/>
    <col min="7170" max="7170" width="2.5703125" style="48" customWidth="1"/>
    <col min="7171" max="7171" width="26.7109375" style="48" customWidth="1"/>
    <col min="7172" max="7172" width="10.140625" style="48" customWidth="1"/>
    <col min="7173" max="7425" width="9.140625" style="48"/>
    <col min="7426" max="7426" width="2.5703125" style="48" customWidth="1"/>
    <col min="7427" max="7427" width="26.7109375" style="48" customWidth="1"/>
    <col min="7428" max="7428" width="10.140625" style="48" customWidth="1"/>
    <col min="7429" max="7681" width="9.140625" style="48"/>
    <col min="7682" max="7682" width="2.5703125" style="48" customWidth="1"/>
    <col min="7683" max="7683" width="26.7109375" style="48" customWidth="1"/>
    <col min="7684" max="7684" width="10.140625" style="48" customWidth="1"/>
    <col min="7685" max="7937" width="9.140625" style="48"/>
    <col min="7938" max="7938" width="2.5703125" style="48" customWidth="1"/>
    <col min="7939" max="7939" width="26.7109375" style="48" customWidth="1"/>
    <col min="7940" max="7940" width="10.140625" style="48" customWidth="1"/>
    <col min="7941" max="8193" width="9.140625" style="48"/>
    <col min="8194" max="8194" width="2.5703125" style="48" customWidth="1"/>
    <col min="8195" max="8195" width="26.7109375" style="48" customWidth="1"/>
    <col min="8196" max="8196" width="10.140625" style="48" customWidth="1"/>
    <col min="8197" max="8449" width="9.140625" style="48"/>
    <col min="8450" max="8450" width="2.5703125" style="48" customWidth="1"/>
    <col min="8451" max="8451" width="26.7109375" style="48" customWidth="1"/>
    <col min="8452" max="8452" width="10.140625" style="48" customWidth="1"/>
    <col min="8453" max="8705" width="9.140625" style="48"/>
    <col min="8706" max="8706" width="2.5703125" style="48" customWidth="1"/>
    <col min="8707" max="8707" width="26.7109375" style="48" customWidth="1"/>
    <col min="8708" max="8708" width="10.140625" style="48" customWidth="1"/>
    <col min="8709" max="8961" width="9.140625" style="48"/>
    <col min="8962" max="8962" width="2.5703125" style="48" customWidth="1"/>
    <col min="8963" max="8963" width="26.7109375" style="48" customWidth="1"/>
    <col min="8964" max="8964" width="10.140625" style="48" customWidth="1"/>
    <col min="8965" max="9217" width="9.140625" style="48"/>
    <col min="9218" max="9218" width="2.5703125" style="48" customWidth="1"/>
    <col min="9219" max="9219" width="26.7109375" style="48" customWidth="1"/>
    <col min="9220" max="9220" width="10.140625" style="48" customWidth="1"/>
    <col min="9221" max="9473" width="9.140625" style="48"/>
    <col min="9474" max="9474" width="2.5703125" style="48" customWidth="1"/>
    <col min="9475" max="9475" width="26.7109375" style="48" customWidth="1"/>
    <col min="9476" max="9476" width="10.140625" style="48" customWidth="1"/>
    <col min="9477" max="9729" width="9.140625" style="48"/>
    <col min="9730" max="9730" width="2.5703125" style="48" customWidth="1"/>
    <col min="9731" max="9731" width="26.7109375" style="48" customWidth="1"/>
    <col min="9732" max="9732" width="10.140625" style="48" customWidth="1"/>
    <col min="9733" max="9985" width="9.140625" style="48"/>
    <col min="9986" max="9986" width="2.5703125" style="48" customWidth="1"/>
    <col min="9987" max="9987" width="26.7109375" style="48" customWidth="1"/>
    <col min="9988" max="9988" width="10.140625" style="48" customWidth="1"/>
    <col min="9989" max="10241" width="9.140625" style="48"/>
    <col min="10242" max="10242" width="2.5703125" style="48" customWidth="1"/>
    <col min="10243" max="10243" width="26.7109375" style="48" customWidth="1"/>
    <col min="10244" max="10244" width="10.140625" style="48" customWidth="1"/>
    <col min="10245" max="10497" width="9.140625" style="48"/>
    <col min="10498" max="10498" width="2.5703125" style="48" customWidth="1"/>
    <col min="10499" max="10499" width="26.7109375" style="48" customWidth="1"/>
    <col min="10500" max="10500" width="10.140625" style="48" customWidth="1"/>
    <col min="10501" max="10753" width="9.140625" style="48"/>
    <col min="10754" max="10754" width="2.5703125" style="48" customWidth="1"/>
    <col min="10755" max="10755" width="26.7109375" style="48" customWidth="1"/>
    <col min="10756" max="10756" width="10.140625" style="48" customWidth="1"/>
    <col min="10757" max="11009" width="9.140625" style="48"/>
    <col min="11010" max="11010" width="2.5703125" style="48" customWidth="1"/>
    <col min="11011" max="11011" width="26.7109375" style="48" customWidth="1"/>
    <col min="11012" max="11012" width="10.140625" style="48" customWidth="1"/>
    <col min="11013" max="11265" width="9.140625" style="48"/>
    <col min="11266" max="11266" width="2.5703125" style="48" customWidth="1"/>
    <col min="11267" max="11267" width="26.7109375" style="48" customWidth="1"/>
    <col min="11268" max="11268" width="10.140625" style="48" customWidth="1"/>
    <col min="11269" max="11521" width="9.140625" style="48"/>
    <col min="11522" max="11522" width="2.5703125" style="48" customWidth="1"/>
    <col min="11523" max="11523" width="26.7109375" style="48" customWidth="1"/>
    <col min="11524" max="11524" width="10.140625" style="48" customWidth="1"/>
    <col min="11525" max="11777" width="9.140625" style="48"/>
    <col min="11778" max="11778" width="2.5703125" style="48" customWidth="1"/>
    <col min="11779" max="11779" width="26.7109375" style="48" customWidth="1"/>
    <col min="11780" max="11780" width="10.140625" style="48" customWidth="1"/>
    <col min="11781" max="12033" width="9.140625" style="48"/>
    <col min="12034" max="12034" width="2.5703125" style="48" customWidth="1"/>
    <col min="12035" max="12035" width="26.7109375" style="48" customWidth="1"/>
    <col min="12036" max="12036" width="10.140625" style="48" customWidth="1"/>
    <col min="12037" max="12289" width="9.140625" style="48"/>
    <col min="12290" max="12290" width="2.5703125" style="48" customWidth="1"/>
    <col min="12291" max="12291" width="26.7109375" style="48" customWidth="1"/>
    <col min="12292" max="12292" width="10.140625" style="48" customWidth="1"/>
    <col min="12293" max="12545" width="9.140625" style="48"/>
    <col min="12546" max="12546" width="2.5703125" style="48" customWidth="1"/>
    <col min="12547" max="12547" width="26.7109375" style="48" customWidth="1"/>
    <col min="12548" max="12548" width="10.140625" style="48" customWidth="1"/>
    <col min="12549" max="12801" width="9.140625" style="48"/>
    <col min="12802" max="12802" width="2.5703125" style="48" customWidth="1"/>
    <col min="12803" max="12803" width="26.7109375" style="48" customWidth="1"/>
    <col min="12804" max="12804" width="10.140625" style="48" customWidth="1"/>
    <col min="12805" max="13057" width="9.140625" style="48"/>
    <col min="13058" max="13058" width="2.5703125" style="48" customWidth="1"/>
    <col min="13059" max="13059" width="26.7109375" style="48" customWidth="1"/>
    <col min="13060" max="13060" width="10.140625" style="48" customWidth="1"/>
    <col min="13061" max="13313" width="9.140625" style="48"/>
    <col min="13314" max="13314" width="2.5703125" style="48" customWidth="1"/>
    <col min="13315" max="13315" width="26.7109375" style="48" customWidth="1"/>
    <col min="13316" max="13316" width="10.140625" style="48" customWidth="1"/>
    <col min="13317" max="13569" width="9.140625" style="48"/>
    <col min="13570" max="13570" width="2.5703125" style="48" customWidth="1"/>
    <col min="13571" max="13571" width="26.7109375" style="48" customWidth="1"/>
    <col min="13572" max="13572" width="10.140625" style="48" customWidth="1"/>
    <col min="13573" max="13825" width="9.140625" style="48"/>
    <col min="13826" max="13826" width="2.5703125" style="48" customWidth="1"/>
    <col min="13827" max="13827" width="26.7109375" style="48" customWidth="1"/>
    <col min="13828" max="13828" width="10.140625" style="48" customWidth="1"/>
    <col min="13829" max="14081" width="9.140625" style="48"/>
    <col min="14082" max="14082" width="2.5703125" style="48" customWidth="1"/>
    <col min="14083" max="14083" width="26.7109375" style="48" customWidth="1"/>
    <col min="14084" max="14084" width="10.140625" style="48" customWidth="1"/>
    <col min="14085" max="14337" width="9.140625" style="48"/>
    <col min="14338" max="14338" width="2.5703125" style="48" customWidth="1"/>
    <col min="14339" max="14339" width="26.7109375" style="48" customWidth="1"/>
    <col min="14340" max="14340" width="10.140625" style="48" customWidth="1"/>
    <col min="14341" max="14593" width="9.140625" style="48"/>
    <col min="14594" max="14594" width="2.5703125" style="48" customWidth="1"/>
    <col min="14595" max="14595" width="26.7109375" style="48" customWidth="1"/>
    <col min="14596" max="14596" width="10.140625" style="48" customWidth="1"/>
    <col min="14597" max="14849" width="9.140625" style="48"/>
    <col min="14850" max="14850" width="2.5703125" style="48" customWidth="1"/>
    <col min="14851" max="14851" width="26.7109375" style="48" customWidth="1"/>
    <col min="14852" max="14852" width="10.140625" style="48" customWidth="1"/>
    <col min="14853" max="15105" width="9.140625" style="48"/>
    <col min="15106" max="15106" width="2.5703125" style="48" customWidth="1"/>
    <col min="15107" max="15107" width="26.7109375" style="48" customWidth="1"/>
    <col min="15108" max="15108" width="10.140625" style="48" customWidth="1"/>
    <col min="15109" max="15361" width="9.140625" style="48"/>
    <col min="15362" max="15362" width="2.5703125" style="48" customWidth="1"/>
    <col min="15363" max="15363" width="26.7109375" style="48" customWidth="1"/>
    <col min="15364" max="15364" width="10.140625" style="48" customWidth="1"/>
    <col min="15365" max="15617" width="9.140625" style="48"/>
    <col min="15618" max="15618" width="2.5703125" style="48" customWidth="1"/>
    <col min="15619" max="15619" width="26.7109375" style="48" customWidth="1"/>
    <col min="15620" max="15620" width="10.140625" style="48" customWidth="1"/>
    <col min="15621" max="15873" width="9.140625" style="48"/>
    <col min="15874" max="15874" width="2.5703125" style="48" customWidth="1"/>
    <col min="15875" max="15875" width="26.7109375" style="48" customWidth="1"/>
    <col min="15876" max="15876" width="10.140625" style="48" customWidth="1"/>
    <col min="15877" max="16129" width="9.140625" style="48"/>
    <col min="16130" max="16130" width="2.5703125" style="48" customWidth="1"/>
    <col min="16131" max="16131" width="26.7109375" style="48" customWidth="1"/>
    <col min="16132" max="16132" width="10.140625" style="48" customWidth="1"/>
    <col min="16133" max="16384" width="9.140625" style="48"/>
  </cols>
  <sheetData>
    <row r="1" spans="1:4" ht="24.75" customHeight="1" x14ac:dyDescent="0.35">
      <c r="A1" s="47" t="s">
        <v>64</v>
      </c>
    </row>
    <row r="3" spans="1:4" ht="15.75" customHeight="1" x14ac:dyDescent="0.25">
      <c r="A3" s="49">
        <v>1</v>
      </c>
      <c r="B3" s="49" t="s">
        <v>7</v>
      </c>
    </row>
    <row r="5" spans="1:4" ht="15.75" customHeight="1" x14ac:dyDescent="0.25">
      <c r="C5" s="48" t="s">
        <v>17</v>
      </c>
      <c r="D5" s="48">
        <v>418.79999999999995</v>
      </c>
    </row>
    <row r="6" spans="1:4" ht="15.75" customHeight="1" x14ac:dyDescent="0.25">
      <c r="C6" s="48" t="s">
        <v>22</v>
      </c>
      <c r="D6" s="48">
        <v>418.00000000000006</v>
      </c>
    </row>
    <row r="7" spans="1:4" ht="15.75" customHeight="1" x14ac:dyDescent="0.25">
      <c r="C7" s="48" t="s">
        <v>12</v>
      </c>
      <c r="D7" s="48">
        <v>399.2</v>
      </c>
    </row>
    <row r="8" spans="1:4" ht="15.75" customHeight="1" x14ac:dyDescent="0.25">
      <c r="C8" s="50" t="s">
        <v>10</v>
      </c>
      <c r="D8" s="51">
        <v>1236</v>
      </c>
    </row>
    <row r="10" spans="1:4" ht="15.75" customHeight="1" x14ac:dyDescent="0.25">
      <c r="A10" s="49">
        <v>2</v>
      </c>
      <c r="B10" s="49" t="s">
        <v>4</v>
      </c>
    </row>
    <row r="12" spans="1:4" ht="15.75" customHeight="1" x14ac:dyDescent="0.25">
      <c r="C12" s="48" t="s">
        <v>13</v>
      </c>
      <c r="D12" s="48">
        <v>419.70000000000005</v>
      </c>
    </row>
    <row r="13" spans="1:4" ht="15.75" customHeight="1" x14ac:dyDescent="0.25">
      <c r="C13" s="48" t="s">
        <v>30</v>
      </c>
      <c r="D13" s="48">
        <v>411.8</v>
      </c>
    </row>
    <row r="14" spans="1:4" ht="15.75" customHeight="1" x14ac:dyDescent="0.25">
      <c r="C14" s="48" t="s">
        <v>14</v>
      </c>
      <c r="D14" s="48">
        <v>371.19999999999993</v>
      </c>
    </row>
    <row r="15" spans="1:4" ht="15.75" customHeight="1" x14ac:dyDescent="0.25">
      <c r="C15" s="50" t="s">
        <v>10</v>
      </c>
      <c r="D15" s="51">
        <v>1202.7</v>
      </c>
    </row>
    <row r="17" spans="1:4" ht="15.75" customHeight="1" x14ac:dyDescent="0.25">
      <c r="A17" s="49">
        <v>3</v>
      </c>
      <c r="B17" s="49" t="s">
        <v>2</v>
      </c>
    </row>
    <row r="19" spans="1:4" ht="15.75" customHeight="1" x14ac:dyDescent="0.25">
      <c r="C19" s="48" t="s">
        <v>48</v>
      </c>
      <c r="D19" s="48">
        <v>384.00000000000006</v>
      </c>
    </row>
    <row r="20" spans="1:4" ht="15.75" customHeight="1" x14ac:dyDescent="0.25">
      <c r="C20" s="48" t="s">
        <v>54</v>
      </c>
      <c r="D20" s="48">
        <v>368.1</v>
      </c>
    </row>
    <row r="21" spans="1:4" ht="15.75" customHeight="1" x14ac:dyDescent="0.25">
      <c r="C21" s="48" t="s">
        <v>58</v>
      </c>
      <c r="D21" s="48">
        <v>332.90000000000003</v>
      </c>
    </row>
    <row r="22" spans="1:4" ht="15.75" customHeight="1" x14ac:dyDescent="0.25">
      <c r="C22" s="50" t="s">
        <v>10</v>
      </c>
      <c r="D22" s="51">
        <v>1085</v>
      </c>
    </row>
    <row r="24" spans="1:4" ht="15.75" customHeight="1" x14ac:dyDescent="0.25">
      <c r="A24" s="49">
        <v>4</v>
      </c>
      <c r="B24" s="49" t="s">
        <v>1</v>
      </c>
    </row>
    <row r="26" spans="1:4" ht="15.75" customHeight="1" x14ac:dyDescent="0.25">
      <c r="C26" s="48" t="s">
        <v>31</v>
      </c>
      <c r="D26" s="48">
        <v>412.2</v>
      </c>
    </row>
    <row r="27" spans="1:4" ht="15.75" customHeight="1" x14ac:dyDescent="0.25">
      <c r="C27" s="50" t="s">
        <v>10</v>
      </c>
      <c r="D27" s="51">
        <v>412.2</v>
      </c>
    </row>
  </sheetData>
  <pageMargins left="0.7" right="0.7" top="0.75" bottom="0.75" header="0.3" footer="0.3"/>
  <pageSetup paperSize="9" orientation="portrait" r:id="rId1"/>
  <headerFooter>
    <oddHeader>&amp;L&amp;"MS Sans Serif,Normal"&amp;10 Gästrikeserien omg 1 2021-2022 2021-11-13
 Lagutskrift</oddHeader>
    <oddFooter>&amp;R&amp;"MS Sans Serif,Normal"&amp;10&amp;P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69FD4-017D-4119-9594-33C0C31EF3B0}">
  <sheetPr codeName="Sheet6"/>
  <dimension ref="A3:C41"/>
  <sheetViews>
    <sheetView workbookViewId="0">
      <selection activeCell="B24" sqref="B24"/>
    </sheetView>
  </sheetViews>
  <sheetFormatPr defaultRowHeight="15" x14ac:dyDescent="0.25"/>
  <cols>
    <col min="1" max="1" width="18.7109375" style="53" customWidth="1"/>
    <col min="2" max="16384" width="9.140625" style="53"/>
  </cols>
  <sheetData>
    <row r="3" spans="1:3" x14ac:dyDescent="0.25">
      <c r="A3" s="23" t="s">
        <v>34</v>
      </c>
      <c r="B3" s="25"/>
      <c r="C3" s="52"/>
    </row>
    <row r="4" spans="1:3" x14ac:dyDescent="0.25">
      <c r="A4" s="23"/>
      <c r="B4" s="25"/>
      <c r="C4" s="52"/>
    </row>
    <row r="5" spans="1:3" ht="15.75" x14ac:dyDescent="0.25">
      <c r="A5" s="54" t="s">
        <v>35</v>
      </c>
      <c r="B5" s="25"/>
      <c r="C5" s="52"/>
    </row>
    <row r="6" spans="1:3" x14ac:dyDescent="0.25">
      <c r="A6" s="23"/>
      <c r="B6" s="25"/>
      <c r="C6" s="52"/>
    </row>
    <row r="7" spans="1:3" x14ac:dyDescent="0.25">
      <c r="A7" s="55" t="s">
        <v>17</v>
      </c>
      <c r="B7" s="56">
        <v>420</v>
      </c>
      <c r="C7" s="52"/>
    </row>
    <row r="8" spans="1:3" x14ac:dyDescent="0.25">
      <c r="A8" s="57" t="s">
        <v>50</v>
      </c>
      <c r="B8" s="56">
        <v>419.3</v>
      </c>
      <c r="C8" s="52"/>
    </row>
    <row r="9" spans="1:3" x14ac:dyDescent="0.25">
      <c r="A9" s="55" t="s">
        <v>33</v>
      </c>
      <c r="B9" s="56">
        <v>397.5</v>
      </c>
      <c r="C9" s="52"/>
    </row>
    <row r="10" spans="1:3" ht="15.75" x14ac:dyDescent="0.25">
      <c r="A10" s="26" t="s">
        <v>10</v>
      </c>
      <c r="B10" s="27">
        <f>B7+B8+B9</f>
        <v>1236.8</v>
      </c>
      <c r="C10" s="52"/>
    </row>
    <row r="11" spans="1:3" ht="15.75" x14ac:dyDescent="0.25">
      <c r="A11" s="28"/>
      <c r="B11" s="29"/>
      <c r="C11" s="52"/>
    </row>
    <row r="12" spans="1:3" ht="15.75" x14ac:dyDescent="0.25">
      <c r="A12" s="24" t="s">
        <v>36</v>
      </c>
      <c r="B12" s="58"/>
      <c r="C12" s="52"/>
    </row>
    <row r="13" spans="1:3" ht="15.75" x14ac:dyDescent="0.25">
      <c r="A13" s="59"/>
      <c r="B13" s="60"/>
      <c r="C13" s="52"/>
    </row>
    <row r="14" spans="1:3" x14ac:dyDescent="0.25">
      <c r="A14" s="61" t="s">
        <v>24</v>
      </c>
      <c r="B14" s="56">
        <v>420.4</v>
      </c>
      <c r="C14" s="52"/>
    </row>
    <row r="15" spans="1:3" x14ac:dyDescent="0.25">
      <c r="A15" s="61" t="s">
        <v>40</v>
      </c>
      <c r="B15" s="56">
        <v>410.2</v>
      </c>
      <c r="C15" s="52"/>
    </row>
    <row r="16" spans="1:3" x14ac:dyDescent="0.25">
      <c r="A16" s="57" t="s">
        <v>65</v>
      </c>
      <c r="B16" s="56">
        <v>375.9</v>
      </c>
      <c r="C16" s="52"/>
    </row>
    <row r="17" spans="1:3" ht="15.75" x14ac:dyDescent="0.25">
      <c r="A17" s="26" t="s">
        <v>10</v>
      </c>
      <c r="B17" s="62">
        <f>B14+B15+B16</f>
        <v>1206.5</v>
      </c>
      <c r="C17" s="52"/>
    </row>
    <row r="18" spans="1:3" ht="15.75" x14ac:dyDescent="0.25">
      <c r="A18" s="30"/>
      <c r="B18" s="60"/>
      <c r="C18" s="52"/>
    </row>
    <row r="19" spans="1:3" ht="18" x14ac:dyDescent="0.25">
      <c r="A19" s="54" t="s">
        <v>66</v>
      </c>
      <c r="B19" s="32"/>
      <c r="C19" s="52"/>
    </row>
    <row r="20" spans="1:3" ht="18" x14ac:dyDescent="0.25">
      <c r="A20" s="31"/>
      <c r="B20" s="32"/>
      <c r="C20" s="52"/>
    </row>
    <row r="21" spans="1:3" x14ac:dyDescent="0.25">
      <c r="A21" s="63" t="s">
        <v>54</v>
      </c>
      <c r="B21" s="56">
        <v>374</v>
      </c>
      <c r="C21" s="52"/>
    </row>
    <row r="22" spans="1:3" x14ac:dyDescent="0.25">
      <c r="A22" s="61" t="s">
        <v>58</v>
      </c>
      <c r="B22" s="56">
        <v>335.1</v>
      </c>
      <c r="C22" s="52"/>
    </row>
    <row r="23" spans="1:3" x14ac:dyDescent="0.25">
      <c r="A23" s="55"/>
      <c r="B23" s="64"/>
      <c r="C23" s="52"/>
    </row>
    <row r="24" spans="1:3" ht="15.75" x14ac:dyDescent="0.25">
      <c r="A24" s="26" t="s">
        <v>10</v>
      </c>
      <c r="B24" s="27">
        <f>B21+B22</f>
        <v>709.1</v>
      </c>
      <c r="C24" s="52"/>
    </row>
    <row r="25" spans="1:3" ht="15.75" x14ac:dyDescent="0.25">
      <c r="A25" s="30"/>
      <c r="B25" s="58"/>
      <c r="C25" s="52"/>
    </row>
    <row r="26" spans="1:3" ht="15.75" x14ac:dyDescent="0.25">
      <c r="A26" s="24" t="s">
        <v>1</v>
      </c>
      <c r="B26" s="65"/>
      <c r="C26" s="52"/>
    </row>
    <row r="27" spans="1:3" ht="15.75" x14ac:dyDescent="0.25">
      <c r="A27" s="28"/>
      <c r="B27" s="65"/>
      <c r="C27" s="52"/>
    </row>
    <row r="28" spans="1:3" x14ac:dyDescent="0.25">
      <c r="A28" s="66"/>
      <c r="B28" s="64"/>
      <c r="C28" s="52"/>
    </row>
    <row r="29" spans="1:3" x14ac:dyDescent="0.25">
      <c r="A29" s="67"/>
      <c r="B29" s="64"/>
      <c r="C29" s="52"/>
    </row>
    <row r="30" spans="1:3" x14ac:dyDescent="0.25">
      <c r="A30" s="55"/>
      <c r="B30" s="56"/>
      <c r="C30" s="52"/>
    </row>
    <row r="31" spans="1:3" ht="15.75" x14ac:dyDescent="0.25">
      <c r="A31" s="26" t="s">
        <v>10</v>
      </c>
      <c r="B31" s="62">
        <f>B28+B29+B30</f>
        <v>0</v>
      </c>
      <c r="C31" s="52"/>
    </row>
    <row r="32" spans="1:3" x14ac:dyDescent="0.25">
      <c r="A32" s="33"/>
      <c r="B32" s="34"/>
      <c r="C32" s="52"/>
    </row>
    <row r="33" spans="1:3" ht="15.75" x14ac:dyDescent="0.25">
      <c r="A33" s="24" t="s">
        <v>67</v>
      </c>
      <c r="B33" s="65"/>
      <c r="C33" s="52"/>
    </row>
    <row r="34" spans="1:3" ht="15.75" x14ac:dyDescent="0.25">
      <c r="A34" s="28"/>
      <c r="B34" s="65"/>
      <c r="C34" s="52"/>
    </row>
    <row r="35" spans="1:3" x14ac:dyDescent="0.25">
      <c r="A35" s="66"/>
      <c r="B35" s="64"/>
      <c r="C35" s="52"/>
    </row>
    <row r="36" spans="1:3" x14ac:dyDescent="0.25">
      <c r="A36" s="67"/>
      <c r="B36" s="64"/>
      <c r="C36" s="52"/>
    </row>
    <row r="37" spans="1:3" x14ac:dyDescent="0.25">
      <c r="A37" s="55"/>
      <c r="B37" s="56"/>
      <c r="C37" s="52"/>
    </row>
    <row r="38" spans="1:3" ht="15.75" x14ac:dyDescent="0.25">
      <c r="A38" s="26" t="s">
        <v>10</v>
      </c>
      <c r="B38" s="62">
        <f>B35+B36+B37</f>
        <v>0</v>
      </c>
      <c r="C38" s="52"/>
    </row>
    <row r="39" spans="1:3" x14ac:dyDescent="0.25">
      <c r="C39" s="52"/>
    </row>
    <row r="40" spans="1:3" x14ac:dyDescent="0.25">
      <c r="A40" s="52"/>
      <c r="B40" s="52"/>
      <c r="C40" s="52"/>
    </row>
    <row r="41" spans="1:3" x14ac:dyDescent="0.25">
      <c r="A41" s="52"/>
      <c r="B41" s="52"/>
      <c r="C41" s="5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E2AFC-4A4C-4697-B7E8-1E04525C6586}">
  <sheetPr codeName="Sheet7"/>
  <dimension ref="A1:D22"/>
  <sheetViews>
    <sheetView workbookViewId="0">
      <selection activeCell="D22" sqref="D22"/>
    </sheetView>
  </sheetViews>
  <sheetFormatPr defaultRowHeight="15.75" customHeight="1" x14ac:dyDescent="0.25"/>
  <cols>
    <col min="1" max="1" width="9.140625" style="48"/>
    <col min="2" max="2" width="2.5703125" style="48" customWidth="1"/>
    <col min="3" max="3" width="26.7109375" style="48" customWidth="1"/>
    <col min="4" max="4" width="10.140625" style="48" customWidth="1"/>
    <col min="5" max="257" width="9.140625" style="48"/>
    <col min="258" max="258" width="2.5703125" style="48" customWidth="1"/>
    <col min="259" max="259" width="26.7109375" style="48" customWidth="1"/>
    <col min="260" max="260" width="10.140625" style="48" customWidth="1"/>
    <col min="261" max="513" width="9.140625" style="48"/>
    <col min="514" max="514" width="2.5703125" style="48" customWidth="1"/>
    <col min="515" max="515" width="26.7109375" style="48" customWidth="1"/>
    <col min="516" max="516" width="10.140625" style="48" customWidth="1"/>
    <col min="517" max="769" width="9.140625" style="48"/>
    <col min="770" max="770" width="2.5703125" style="48" customWidth="1"/>
    <col min="771" max="771" width="26.7109375" style="48" customWidth="1"/>
    <col min="772" max="772" width="10.140625" style="48" customWidth="1"/>
    <col min="773" max="1025" width="9.140625" style="48"/>
    <col min="1026" max="1026" width="2.5703125" style="48" customWidth="1"/>
    <col min="1027" max="1027" width="26.7109375" style="48" customWidth="1"/>
    <col min="1028" max="1028" width="10.140625" style="48" customWidth="1"/>
    <col min="1029" max="1281" width="9.140625" style="48"/>
    <col min="1282" max="1282" width="2.5703125" style="48" customWidth="1"/>
    <col min="1283" max="1283" width="26.7109375" style="48" customWidth="1"/>
    <col min="1284" max="1284" width="10.140625" style="48" customWidth="1"/>
    <col min="1285" max="1537" width="9.140625" style="48"/>
    <col min="1538" max="1538" width="2.5703125" style="48" customWidth="1"/>
    <col min="1539" max="1539" width="26.7109375" style="48" customWidth="1"/>
    <col min="1540" max="1540" width="10.140625" style="48" customWidth="1"/>
    <col min="1541" max="1793" width="9.140625" style="48"/>
    <col min="1794" max="1794" width="2.5703125" style="48" customWidth="1"/>
    <col min="1795" max="1795" width="26.7109375" style="48" customWidth="1"/>
    <col min="1796" max="1796" width="10.140625" style="48" customWidth="1"/>
    <col min="1797" max="2049" width="9.140625" style="48"/>
    <col min="2050" max="2050" width="2.5703125" style="48" customWidth="1"/>
    <col min="2051" max="2051" width="26.7109375" style="48" customWidth="1"/>
    <col min="2052" max="2052" width="10.140625" style="48" customWidth="1"/>
    <col min="2053" max="2305" width="9.140625" style="48"/>
    <col min="2306" max="2306" width="2.5703125" style="48" customWidth="1"/>
    <col min="2307" max="2307" width="26.7109375" style="48" customWidth="1"/>
    <col min="2308" max="2308" width="10.140625" style="48" customWidth="1"/>
    <col min="2309" max="2561" width="9.140625" style="48"/>
    <col min="2562" max="2562" width="2.5703125" style="48" customWidth="1"/>
    <col min="2563" max="2563" width="26.7109375" style="48" customWidth="1"/>
    <col min="2564" max="2564" width="10.140625" style="48" customWidth="1"/>
    <col min="2565" max="2817" width="9.140625" style="48"/>
    <col min="2818" max="2818" width="2.5703125" style="48" customWidth="1"/>
    <col min="2819" max="2819" width="26.7109375" style="48" customWidth="1"/>
    <col min="2820" max="2820" width="10.140625" style="48" customWidth="1"/>
    <col min="2821" max="3073" width="9.140625" style="48"/>
    <col min="3074" max="3074" width="2.5703125" style="48" customWidth="1"/>
    <col min="3075" max="3075" width="26.7109375" style="48" customWidth="1"/>
    <col min="3076" max="3076" width="10.140625" style="48" customWidth="1"/>
    <col min="3077" max="3329" width="9.140625" style="48"/>
    <col min="3330" max="3330" width="2.5703125" style="48" customWidth="1"/>
    <col min="3331" max="3331" width="26.7109375" style="48" customWidth="1"/>
    <col min="3332" max="3332" width="10.140625" style="48" customWidth="1"/>
    <col min="3333" max="3585" width="9.140625" style="48"/>
    <col min="3586" max="3586" width="2.5703125" style="48" customWidth="1"/>
    <col min="3587" max="3587" width="26.7109375" style="48" customWidth="1"/>
    <col min="3588" max="3588" width="10.140625" style="48" customWidth="1"/>
    <col min="3589" max="3841" width="9.140625" style="48"/>
    <col min="3842" max="3842" width="2.5703125" style="48" customWidth="1"/>
    <col min="3843" max="3843" width="26.7109375" style="48" customWidth="1"/>
    <col min="3844" max="3844" width="10.140625" style="48" customWidth="1"/>
    <col min="3845" max="4097" width="9.140625" style="48"/>
    <col min="4098" max="4098" width="2.5703125" style="48" customWidth="1"/>
    <col min="4099" max="4099" width="26.7109375" style="48" customWidth="1"/>
    <col min="4100" max="4100" width="10.140625" style="48" customWidth="1"/>
    <col min="4101" max="4353" width="9.140625" style="48"/>
    <col min="4354" max="4354" width="2.5703125" style="48" customWidth="1"/>
    <col min="4355" max="4355" width="26.7109375" style="48" customWidth="1"/>
    <col min="4356" max="4356" width="10.140625" style="48" customWidth="1"/>
    <col min="4357" max="4609" width="9.140625" style="48"/>
    <col min="4610" max="4610" width="2.5703125" style="48" customWidth="1"/>
    <col min="4611" max="4611" width="26.7109375" style="48" customWidth="1"/>
    <col min="4612" max="4612" width="10.140625" style="48" customWidth="1"/>
    <col min="4613" max="4865" width="9.140625" style="48"/>
    <col min="4866" max="4866" width="2.5703125" style="48" customWidth="1"/>
    <col min="4867" max="4867" width="26.7109375" style="48" customWidth="1"/>
    <col min="4868" max="4868" width="10.140625" style="48" customWidth="1"/>
    <col min="4869" max="5121" width="9.140625" style="48"/>
    <col min="5122" max="5122" width="2.5703125" style="48" customWidth="1"/>
    <col min="5123" max="5123" width="26.7109375" style="48" customWidth="1"/>
    <col min="5124" max="5124" width="10.140625" style="48" customWidth="1"/>
    <col min="5125" max="5377" width="9.140625" style="48"/>
    <col min="5378" max="5378" width="2.5703125" style="48" customWidth="1"/>
    <col min="5379" max="5379" width="26.7109375" style="48" customWidth="1"/>
    <col min="5380" max="5380" width="10.140625" style="48" customWidth="1"/>
    <col min="5381" max="5633" width="9.140625" style="48"/>
    <col min="5634" max="5634" width="2.5703125" style="48" customWidth="1"/>
    <col min="5635" max="5635" width="26.7109375" style="48" customWidth="1"/>
    <col min="5636" max="5636" width="10.140625" style="48" customWidth="1"/>
    <col min="5637" max="5889" width="9.140625" style="48"/>
    <col min="5890" max="5890" width="2.5703125" style="48" customWidth="1"/>
    <col min="5891" max="5891" width="26.7109375" style="48" customWidth="1"/>
    <col min="5892" max="5892" width="10.140625" style="48" customWidth="1"/>
    <col min="5893" max="6145" width="9.140625" style="48"/>
    <col min="6146" max="6146" width="2.5703125" style="48" customWidth="1"/>
    <col min="6147" max="6147" width="26.7109375" style="48" customWidth="1"/>
    <col min="6148" max="6148" width="10.140625" style="48" customWidth="1"/>
    <col min="6149" max="6401" width="9.140625" style="48"/>
    <col min="6402" max="6402" width="2.5703125" style="48" customWidth="1"/>
    <col min="6403" max="6403" width="26.7109375" style="48" customWidth="1"/>
    <col min="6404" max="6404" width="10.140625" style="48" customWidth="1"/>
    <col min="6405" max="6657" width="9.140625" style="48"/>
    <col min="6658" max="6658" width="2.5703125" style="48" customWidth="1"/>
    <col min="6659" max="6659" width="26.7109375" style="48" customWidth="1"/>
    <col min="6660" max="6660" width="10.140625" style="48" customWidth="1"/>
    <col min="6661" max="6913" width="9.140625" style="48"/>
    <col min="6914" max="6914" width="2.5703125" style="48" customWidth="1"/>
    <col min="6915" max="6915" width="26.7109375" style="48" customWidth="1"/>
    <col min="6916" max="6916" width="10.140625" style="48" customWidth="1"/>
    <col min="6917" max="7169" width="9.140625" style="48"/>
    <col min="7170" max="7170" width="2.5703125" style="48" customWidth="1"/>
    <col min="7171" max="7171" width="26.7109375" style="48" customWidth="1"/>
    <col min="7172" max="7172" width="10.140625" style="48" customWidth="1"/>
    <col min="7173" max="7425" width="9.140625" style="48"/>
    <col min="7426" max="7426" width="2.5703125" style="48" customWidth="1"/>
    <col min="7427" max="7427" width="26.7109375" style="48" customWidth="1"/>
    <col min="7428" max="7428" width="10.140625" style="48" customWidth="1"/>
    <col min="7429" max="7681" width="9.140625" style="48"/>
    <col min="7682" max="7682" width="2.5703125" style="48" customWidth="1"/>
    <col min="7683" max="7683" width="26.7109375" style="48" customWidth="1"/>
    <col min="7684" max="7684" width="10.140625" style="48" customWidth="1"/>
    <col min="7685" max="7937" width="9.140625" style="48"/>
    <col min="7938" max="7938" width="2.5703125" style="48" customWidth="1"/>
    <col min="7939" max="7939" width="26.7109375" style="48" customWidth="1"/>
    <col min="7940" max="7940" width="10.140625" style="48" customWidth="1"/>
    <col min="7941" max="8193" width="9.140625" style="48"/>
    <col min="8194" max="8194" width="2.5703125" style="48" customWidth="1"/>
    <col min="8195" max="8195" width="26.7109375" style="48" customWidth="1"/>
    <col min="8196" max="8196" width="10.140625" style="48" customWidth="1"/>
    <col min="8197" max="8449" width="9.140625" style="48"/>
    <col min="8450" max="8450" width="2.5703125" style="48" customWidth="1"/>
    <col min="8451" max="8451" width="26.7109375" style="48" customWidth="1"/>
    <col min="8452" max="8452" width="10.140625" style="48" customWidth="1"/>
    <col min="8453" max="8705" width="9.140625" style="48"/>
    <col min="8706" max="8706" width="2.5703125" style="48" customWidth="1"/>
    <col min="8707" max="8707" width="26.7109375" style="48" customWidth="1"/>
    <col min="8708" max="8708" width="10.140625" style="48" customWidth="1"/>
    <col min="8709" max="8961" width="9.140625" style="48"/>
    <col min="8962" max="8962" width="2.5703125" style="48" customWidth="1"/>
    <col min="8963" max="8963" width="26.7109375" style="48" customWidth="1"/>
    <col min="8964" max="8964" width="10.140625" style="48" customWidth="1"/>
    <col min="8965" max="9217" width="9.140625" style="48"/>
    <col min="9218" max="9218" width="2.5703125" style="48" customWidth="1"/>
    <col min="9219" max="9219" width="26.7109375" style="48" customWidth="1"/>
    <col min="9220" max="9220" width="10.140625" style="48" customWidth="1"/>
    <col min="9221" max="9473" width="9.140625" style="48"/>
    <col min="9474" max="9474" width="2.5703125" style="48" customWidth="1"/>
    <col min="9475" max="9475" width="26.7109375" style="48" customWidth="1"/>
    <col min="9476" max="9476" width="10.140625" style="48" customWidth="1"/>
    <col min="9477" max="9729" width="9.140625" style="48"/>
    <col min="9730" max="9730" width="2.5703125" style="48" customWidth="1"/>
    <col min="9731" max="9731" width="26.7109375" style="48" customWidth="1"/>
    <col min="9732" max="9732" width="10.140625" style="48" customWidth="1"/>
    <col min="9733" max="9985" width="9.140625" style="48"/>
    <col min="9986" max="9986" width="2.5703125" style="48" customWidth="1"/>
    <col min="9987" max="9987" width="26.7109375" style="48" customWidth="1"/>
    <col min="9988" max="9988" width="10.140625" style="48" customWidth="1"/>
    <col min="9989" max="10241" width="9.140625" style="48"/>
    <col min="10242" max="10242" width="2.5703125" style="48" customWidth="1"/>
    <col min="10243" max="10243" width="26.7109375" style="48" customWidth="1"/>
    <col min="10244" max="10244" width="10.140625" style="48" customWidth="1"/>
    <col min="10245" max="10497" width="9.140625" style="48"/>
    <col min="10498" max="10498" width="2.5703125" style="48" customWidth="1"/>
    <col min="10499" max="10499" width="26.7109375" style="48" customWidth="1"/>
    <col min="10500" max="10500" width="10.140625" style="48" customWidth="1"/>
    <col min="10501" max="10753" width="9.140625" style="48"/>
    <col min="10754" max="10754" width="2.5703125" style="48" customWidth="1"/>
    <col min="10755" max="10755" width="26.7109375" style="48" customWidth="1"/>
    <col min="10756" max="10756" width="10.140625" style="48" customWidth="1"/>
    <col min="10757" max="11009" width="9.140625" style="48"/>
    <col min="11010" max="11010" width="2.5703125" style="48" customWidth="1"/>
    <col min="11011" max="11011" width="26.7109375" style="48" customWidth="1"/>
    <col min="11012" max="11012" width="10.140625" style="48" customWidth="1"/>
    <col min="11013" max="11265" width="9.140625" style="48"/>
    <col min="11266" max="11266" width="2.5703125" style="48" customWidth="1"/>
    <col min="11267" max="11267" width="26.7109375" style="48" customWidth="1"/>
    <col min="11268" max="11268" width="10.140625" style="48" customWidth="1"/>
    <col min="11269" max="11521" width="9.140625" style="48"/>
    <col min="11522" max="11522" width="2.5703125" style="48" customWidth="1"/>
    <col min="11523" max="11523" width="26.7109375" style="48" customWidth="1"/>
    <col min="11524" max="11524" width="10.140625" style="48" customWidth="1"/>
    <col min="11525" max="11777" width="9.140625" style="48"/>
    <col min="11778" max="11778" width="2.5703125" style="48" customWidth="1"/>
    <col min="11779" max="11779" width="26.7109375" style="48" customWidth="1"/>
    <col min="11780" max="11780" width="10.140625" style="48" customWidth="1"/>
    <col min="11781" max="12033" width="9.140625" style="48"/>
    <col min="12034" max="12034" width="2.5703125" style="48" customWidth="1"/>
    <col min="12035" max="12035" width="26.7109375" style="48" customWidth="1"/>
    <col min="12036" max="12036" width="10.140625" style="48" customWidth="1"/>
    <col min="12037" max="12289" width="9.140625" style="48"/>
    <col min="12290" max="12290" width="2.5703125" style="48" customWidth="1"/>
    <col min="12291" max="12291" width="26.7109375" style="48" customWidth="1"/>
    <col min="12292" max="12292" width="10.140625" style="48" customWidth="1"/>
    <col min="12293" max="12545" width="9.140625" style="48"/>
    <col min="12546" max="12546" width="2.5703125" style="48" customWidth="1"/>
    <col min="12547" max="12547" width="26.7109375" style="48" customWidth="1"/>
    <col min="12548" max="12548" width="10.140625" style="48" customWidth="1"/>
    <col min="12549" max="12801" width="9.140625" style="48"/>
    <col min="12802" max="12802" width="2.5703125" style="48" customWidth="1"/>
    <col min="12803" max="12803" width="26.7109375" style="48" customWidth="1"/>
    <col min="12804" max="12804" width="10.140625" style="48" customWidth="1"/>
    <col min="12805" max="13057" width="9.140625" style="48"/>
    <col min="13058" max="13058" width="2.5703125" style="48" customWidth="1"/>
    <col min="13059" max="13059" width="26.7109375" style="48" customWidth="1"/>
    <col min="13060" max="13060" width="10.140625" style="48" customWidth="1"/>
    <col min="13061" max="13313" width="9.140625" style="48"/>
    <col min="13314" max="13314" width="2.5703125" style="48" customWidth="1"/>
    <col min="13315" max="13315" width="26.7109375" style="48" customWidth="1"/>
    <col min="13316" max="13316" width="10.140625" style="48" customWidth="1"/>
    <col min="13317" max="13569" width="9.140625" style="48"/>
    <col min="13570" max="13570" width="2.5703125" style="48" customWidth="1"/>
    <col min="13571" max="13571" width="26.7109375" style="48" customWidth="1"/>
    <col min="13572" max="13572" width="10.140625" style="48" customWidth="1"/>
    <col min="13573" max="13825" width="9.140625" style="48"/>
    <col min="13826" max="13826" width="2.5703125" style="48" customWidth="1"/>
    <col min="13827" max="13827" width="26.7109375" style="48" customWidth="1"/>
    <col min="13828" max="13828" width="10.140625" style="48" customWidth="1"/>
    <col min="13829" max="14081" width="9.140625" style="48"/>
    <col min="14082" max="14082" width="2.5703125" style="48" customWidth="1"/>
    <col min="14083" max="14083" width="26.7109375" style="48" customWidth="1"/>
    <col min="14084" max="14084" width="10.140625" style="48" customWidth="1"/>
    <col min="14085" max="14337" width="9.140625" style="48"/>
    <col min="14338" max="14338" width="2.5703125" style="48" customWidth="1"/>
    <col min="14339" max="14339" width="26.7109375" style="48" customWidth="1"/>
    <col min="14340" max="14340" width="10.140625" style="48" customWidth="1"/>
    <col min="14341" max="14593" width="9.140625" style="48"/>
    <col min="14594" max="14594" width="2.5703125" style="48" customWidth="1"/>
    <col min="14595" max="14595" width="26.7109375" style="48" customWidth="1"/>
    <col min="14596" max="14596" width="10.140625" style="48" customWidth="1"/>
    <col min="14597" max="14849" width="9.140625" style="48"/>
    <col min="14850" max="14850" width="2.5703125" style="48" customWidth="1"/>
    <col min="14851" max="14851" width="26.7109375" style="48" customWidth="1"/>
    <col min="14852" max="14852" width="10.140625" style="48" customWidth="1"/>
    <col min="14853" max="15105" width="9.140625" style="48"/>
    <col min="15106" max="15106" width="2.5703125" style="48" customWidth="1"/>
    <col min="15107" max="15107" width="26.7109375" style="48" customWidth="1"/>
    <col min="15108" max="15108" width="10.140625" style="48" customWidth="1"/>
    <col min="15109" max="15361" width="9.140625" style="48"/>
    <col min="15362" max="15362" width="2.5703125" style="48" customWidth="1"/>
    <col min="15363" max="15363" width="26.7109375" style="48" customWidth="1"/>
    <col min="15364" max="15364" width="10.140625" style="48" customWidth="1"/>
    <col min="15365" max="15617" width="9.140625" style="48"/>
    <col min="15618" max="15618" width="2.5703125" style="48" customWidth="1"/>
    <col min="15619" max="15619" width="26.7109375" style="48" customWidth="1"/>
    <col min="15620" max="15620" width="10.140625" style="48" customWidth="1"/>
    <col min="15621" max="15873" width="9.140625" style="48"/>
    <col min="15874" max="15874" width="2.5703125" style="48" customWidth="1"/>
    <col min="15875" max="15875" width="26.7109375" style="48" customWidth="1"/>
    <col min="15876" max="15876" width="10.140625" style="48" customWidth="1"/>
    <col min="15877" max="16129" width="9.140625" style="48"/>
    <col min="16130" max="16130" width="2.5703125" style="48" customWidth="1"/>
    <col min="16131" max="16131" width="26.7109375" style="48" customWidth="1"/>
    <col min="16132" max="16132" width="10.140625" style="48" customWidth="1"/>
    <col min="16133" max="16384" width="9.140625" style="48"/>
  </cols>
  <sheetData>
    <row r="1" spans="1:4" ht="24.75" customHeight="1" x14ac:dyDescent="0.35">
      <c r="A1" s="47" t="s">
        <v>64</v>
      </c>
    </row>
    <row r="3" spans="1:4" ht="15.75" customHeight="1" x14ac:dyDescent="0.25">
      <c r="A3" s="49">
        <v>1</v>
      </c>
      <c r="B3" s="49" t="s">
        <v>7</v>
      </c>
    </row>
    <row r="5" spans="1:4" ht="15.75" customHeight="1" x14ac:dyDescent="0.25">
      <c r="C5" s="48" t="s">
        <v>17</v>
      </c>
      <c r="D5" s="48">
        <v>417.6</v>
      </c>
    </row>
    <row r="6" spans="1:4" ht="15.75" customHeight="1" x14ac:dyDescent="0.25">
      <c r="C6" s="48" t="s">
        <v>50</v>
      </c>
      <c r="D6" s="48">
        <v>420.5</v>
      </c>
    </row>
    <row r="7" spans="1:4" ht="15.75" customHeight="1" x14ac:dyDescent="0.25">
      <c r="C7" s="48" t="s">
        <v>12</v>
      </c>
      <c r="D7" s="48">
        <v>399.8</v>
      </c>
    </row>
    <row r="8" spans="1:4" ht="15.75" customHeight="1" x14ac:dyDescent="0.25">
      <c r="C8" s="50" t="s">
        <v>10</v>
      </c>
      <c r="D8" s="51">
        <f>SUM(D5:D7)</f>
        <v>1237.9000000000001</v>
      </c>
    </row>
    <row r="10" spans="1:4" ht="15.75" customHeight="1" x14ac:dyDescent="0.25">
      <c r="A10" s="49">
        <v>2</v>
      </c>
      <c r="B10" s="49" t="s">
        <v>4</v>
      </c>
    </row>
    <row r="12" spans="1:4" ht="15.75" customHeight="1" x14ac:dyDescent="0.25">
      <c r="C12" s="48" t="s">
        <v>13</v>
      </c>
      <c r="D12" s="48">
        <v>423.09999999999997</v>
      </c>
    </row>
    <row r="13" spans="1:4" ht="15.75" customHeight="1" x14ac:dyDescent="0.25">
      <c r="C13" s="48" t="s">
        <v>88</v>
      </c>
      <c r="D13" s="48">
        <v>420.29999999999995</v>
      </c>
    </row>
    <row r="14" spans="1:4" ht="15.75" customHeight="1" x14ac:dyDescent="0.25">
      <c r="C14" s="48" t="s">
        <v>14</v>
      </c>
      <c r="D14" s="48">
        <v>381.5</v>
      </c>
    </row>
    <row r="15" spans="1:4" ht="15.75" customHeight="1" x14ac:dyDescent="0.25">
      <c r="C15" s="50" t="s">
        <v>10</v>
      </c>
      <c r="D15" s="51">
        <f>SUM(D12:D14)</f>
        <v>1224.8999999999999</v>
      </c>
    </row>
    <row r="17" spans="1:4" ht="15.75" customHeight="1" x14ac:dyDescent="0.25">
      <c r="A17" s="49">
        <v>3</v>
      </c>
      <c r="B17" s="49" t="s">
        <v>1</v>
      </c>
    </row>
    <row r="19" spans="1:4" ht="15.75" customHeight="1" x14ac:dyDescent="0.25">
      <c r="C19" s="48" t="s">
        <v>31</v>
      </c>
      <c r="D19" s="48">
        <v>418.9</v>
      </c>
    </row>
    <row r="20" spans="1:4" ht="15.75" customHeight="1" x14ac:dyDescent="0.25">
      <c r="C20" s="48" t="s">
        <v>81</v>
      </c>
      <c r="D20" s="48">
        <v>404.5</v>
      </c>
    </row>
    <row r="22" spans="1:4" ht="15.75" customHeight="1" x14ac:dyDescent="0.25">
      <c r="C22" s="50" t="s">
        <v>10</v>
      </c>
      <c r="D22" s="51">
        <f>SUM(D19:D21)</f>
        <v>823.4</v>
      </c>
    </row>
  </sheetData>
  <pageMargins left="0.7" right="0.7" top="0.75" bottom="0.75" header="0.3" footer="0.3"/>
  <pageSetup paperSize="9" orientation="portrait" r:id="rId1"/>
  <headerFooter>
    <oddHeader>&amp;L&amp;"MS Sans Serif,Normal"&amp;10 Gästrikeserien omg 1 2021-2022 2021-11-13
 Lagutskrift</oddHeader>
    <oddFooter>&amp;R&amp;"MS Sans Serif,Normal"&amp;10&amp;P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Omg 1 Sandviken</vt:lpstr>
      <vt:lpstr>Omg 2 Gefle</vt:lpstr>
      <vt:lpstr>Omg 3 Hofors</vt:lpstr>
      <vt:lpstr>Omg 4 Hille</vt:lpstr>
      <vt:lpstr>Omg 5 Gefle</vt:lpstr>
      <vt:lpstr>Sammanställning ind</vt:lpstr>
      <vt:lpstr>Lag omg 1</vt:lpstr>
      <vt:lpstr>Lag omg 2</vt:lpstr>
      <vt:lpstr>Lag omg 3</vt:lpstr>
      <vt:lpstr>Lag omg 4</vt:lpstr>
      <vt:lpstr>Lag omg 5</vt:lpstr>
      <vt:lpstr>Lag samman</vt:lpstr>
    </vt:vector>
  </TitlesOfParts>
  <Company>Sandvik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Lindblom</dc:creator>
  <cp:lastModifiedBy>Göran Wennerberg</cp:lastModifiedBy>
  <cp:lastPrinted>2022-04-23T10:03:16Z</cp:lastPrinted>
  <dcterms:created xsi:type="dcterms:W3CDTF">2002-01-20T14:56:31Z</dcterms:created>
  <dcterms:modified xsi:type="dcterms:W3CDTF">2022-05-03T16:52:25Z</dcterms:modified>
</cp:coreProperties>
</file>